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ki_hashino\Desktop\R6経営比較分析\"/>
    </mc:Choice>
  </mc:AlternateContent>
  <workbookProtection workbookAlgorithmName="SHA-512" workbookHashValue="rg9yuNbcvjVYis+lpxLmAGthFwXDYg15OU+TSNPfB/sxKf76YJr3wDS+3cupRzdRBqy8NJIoFGpGfSVM3ZNoUg==" workbookSaltValue="LPeMyRge38eUlL2aaCkQ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<sst xmlns="http://schemas.openxmlformats.org/spreadsheetml/2006/main" count="275" uniqueCount="116">
  <si>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</si>
  <si>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</si>
  <si>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</si>
  <si>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</si>
  <si>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</si>
  <si>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</si>
  <si>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</si>
  <si>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</si>
  <si>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</si>
  <si>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</si>
  <si>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</si>
  <si>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</si>
  <si>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</si>
  <si>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</si>
  <si>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</si>
  <si>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</si>
  <si>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</si>
  <si>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</si>
  <si>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</si>
  <si>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</si>
  <si>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</si>
  <si>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</si>
  <si>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</si>
  <si>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</si>
  <si>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</si>
  <si>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</si>
  <si>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</si>
  <si>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</si>
  <si>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</si>
  <si>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</si>
  <si>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</si>
  <si>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</si>
  <si>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</si>
  <si>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</si>
  <si>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</si>
  <si>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</si>
  <si>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</si>
  <si>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</si>
  <si>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</si>
  <si>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</si>
  <si>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</si>
  <si>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</si>
  <si>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</si>
  <si>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</si>
  <si>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</si>
  <si>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</si>
  <si>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</si>
  <si>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</si>
  <si>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</si>
  <si>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</si>
  <si>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</si>
  <si>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</si>
  <si>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</si>
  <si>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</si>
  <si>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</si>
  <si>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</si>
  <si>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</si>
  <si>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</si>
  <si>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</si>
  <si>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</si>
  <si>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</si>
  <si>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</si>
  <si>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</si>
  <si>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</si>
  <si>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</si>
  <si>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</si>
  <si>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</si>
  <si>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</si>
  <si>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</si>
  <si>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</si>
  <si>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</si>
  <si>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</si>
  <si>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</si>
  <si>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</si>
  <si>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</si>
  <si>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</si>
  <si>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</si>
  <si>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</si>
  <si>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</si>
  <si>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</si>
  <si>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</si>
  <si>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</si>
  <si>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</si>
  <si>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</si>
  <si>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</si>
  <si>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</si>
  <si>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</si>
  <si>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</si>
  <si>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</si>
  <si>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</si>
  <si>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</si>
  <si>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</si>
  <si>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</si>
  <si>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</si>
  <si>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</si>
  <si>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</si>
  <si>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赤磐市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</si>
  <si>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</si>
  <si>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</si>
  <si>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</si>
  <si>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</si>
  <si>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</si>
  <si>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</si>
  <si>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</si>
  <si>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</si>
  <si>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</si>
  <si>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</si>
  <si>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</si>
  <si>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</si>
  <si>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</si>
  <si>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</si>
  <si>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</si>
  <si>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</si>
  <si>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昨年同様に類似団体平均値より大きく下回っており、それほど老朽化が進んでいないと読めるが、法適用以前の償却について指標に反映されていないことに注意しておく必要がある。
　下水道供用開始から年月が経ち、老朽化が進んでいるため、今後はストックマネジメント計画を策定し、改善に取り組んでいく。
　桜が丘東処理区においては、一部を熊山処理区へ編入し、ダブルネットワークを構築し、老朽化が顕著である桜が丘東浄化センターのリスク分散を推進していく。
</t>
    <phoneticPr fontId="4"/>
  </si>
  <si>
    <t xml:space="preserve">　快適な生活環境を保持するうえで下水道は必要不可欠なものであり、下水道未普及地区への管渠整備に引き続き取り組んでいく必要がある。昨年より改善された部分もあるが、いずれも一般会計からの繰入による影響が大きく、独立採算制を基本としている公営企業会計として厳しい現状である。
　今後、老朽化の改善等にも費用がかかることが想定されるため、引き続き経費の見直しなどコスト削減に努めながら、下水道事業の健全な経営を目指したい。
</t>
    <rPh sb="128" eb="130">
      <t>ゲンジョウ</t>
    </rPh>
    <phoneticPr fontId="4"/>
  </si>
  <si>
    <t xml:space="preserve">　経常収支比率について、昨年度より比率は減少している。未普及地区解消に努めているが新規接続対象人口が少ないことで経常収益の大きな増額は見込めず、老朽化により維持管理費が増加傾向にあることから、経費削減に努めたい。また一般会計からの繰入による収益の影響が大きい現状である。
　累積欠損金比率について、一般会計からの繰入方法の見直しを行い、欠損金の処理を進めている。
　流動比率について、100％を上回っているものの、引き続き内部留保の蓄積に努め比率の向上に努めたい。
　企業債残高対事業規模比率について、企業債残高に対して今後も一般会計からの元金償還に係る繰入予定額による影響が大きいと考えられる。一般会計の財政状況等を踏まえながら比率の増減に注意していきたい。
　経費回収率について、昨年よりやや改善されたが100％を下回り類似団体平均値よりも低い水準となっており、改善の必要があると考えている。引き続きより一層の経費削減と水洗化促進による使用料収入の増加に努める必要がある。
　汚水処理原価について、昨年より原価を下げることが出来ているが、類似団体平均値より高い水準となっている。電力価格の高騰、処理場の維持管理に係る修繕料や委託料の影響により高くなっていると考えられるが、引き続き、コスト削減に努めたい。
　施設利用率について、類似団体平均値より低い水準となっている。施設を効率的に利用できるよう中長期的観点から適切な水準を検討していく必要がある。
　水洗化率について、普及・啓蒙活動に取組んできたことで類似団体平均値より高い水準となっている。
</t>
    <rPh sb="20" eb="22">
      <t>ゲンショウ</t>
    </rPh>
    <rPh sb="108" eb="110">
      <t>イッパン</t>
    </rPh>
    <rPh sb="110" eb="112">
      <t>カイケイ</t>
    </rPh>
    <rPh sb="115" eb="117">
      <t>クリイレ</t>
    </rPh>
    <rPh sb="120" eb="122">
      <t>シュウエキ</t>
    </rPh>
    <rPh sb="123" eb="125">
      <t>エイキョウ</t>
    </rPh>
    <rPh sb="126" eb="127">
      <t>オオ</t>
    </rPh>
    <rPh sb="129" eb="131">
      <t>ゲンジョウ</t>
    </rPh>
    <rPh sb="197" eb="199">
      <t>ウワマワ</t>
    </rPh>
    <rPh sb="207" eb="208">
      <t>ヒ</t>
    </rPh>
    <rPh sb="209" eb="210">
      <t>ツヅ</t>
    </rPh>
    <rPh sb="292" eb="293">
      <t>カンガ</t>
    </rPh>
    <rPh sb="342" eb="344">
      <t>サクネン</t>
    </rPh>
    <rPh sb="348" eb="350">
      <t>カイゼン</t>
    </rPh>
    <rPh sb="491" eb="493">
      <t>デンリョク</t>
    </rPh>
    <rPh sb="493" eb="495">
      <t>カカク</t>
    </rPh>
    <rPh sb="496" eb="498">
      <t>コウトウ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</si>
</sst>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C6-4398-B8EC-C9C6434D30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87C6-4398-B8EC-C9C6434D30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42.97</c:v>
                </c:pt>
                <c:pt idx="3">
                  <c:v>42.54</c:v>
                </c:pt>
                <c:pt idx="4">
                  <c:v>43.85</c:v>
                </c:pt>
              </c:numCache>
            </c:numRef>
          </c:val>
          <c:extLst>
            <c:ext xmlns:c16="http://schemas.microsoft.com/office/drawing/2014/chart" uri="{C3380CC4-5D6E-409C-BE32-E72D297353CC}">
              <c16:uniqueId val="{00000000-6239-42E1-8BFF-0A06C42FEF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6239-42E1-8BFF-0A06C42FEF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98.12</c:v>
                </c:pt>
                <c:pt idx="3">
                  <c:v>98.16</c:v>
                </c:pt>
                <c:pt idx="4">
                  <c:v>98.1</c:v>
                </c:pt>
              </c:numCache>
            </c:numRef>
          </c:val>
          <c:extLst>
            <c:ext xmlns:c16="http://schemas.microsoft.com/office/drawing/2014/chart" uri="{C3380CC4-5D6E-409C-BE32-E72D297353CC}">
              <c16:uniqueId val="{00000000-6AB8-4365-9537-4B324FDFD2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6AB8-4365-9537-4B324FDFD2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87.81</c:v>
                </c:pt>
                <c:pt idx="3">
                  <c:v>105.91</c:v>
                </c:pt>
                <c:pt idx="4">
                  <c:v>97.26</c:v>
                </c:pt>
              </c:numCache>
            </c:numRef>
          </c:val>
          <c:extLst>
            <c:ext xmlns:c16="http://schemas.microsoft.com/office/drawing/2014/chart" uri="{C3380CC4-5D6E-409C-BE32-E72D297353CC}">
              <c16:uniqueId val="{00000000-46FD-403E-AE57-7AF429E657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46FD-403E-AE57-7AF429E657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5.08</c:v>
                </c:pt>
                <c:pt idx="3">
                  <c:v>9.83</c:v>
                </c:pt>
                <c:pt idx="4">
                  <c:v>14.01</c:v>
                </c:pt>
              </c:numCache>
            </c:numRef>
          </c:val>
          <c:extLst>
            <c:ext xmlns:c16="http://schemas.microsoft.com/office/drawing/2014/chart" uri="{C3380CC4-5D6E-409C-BE32-E72D297353CC}">
              <c16:uniqueId val="{00000000-4C71-4711-8960-F95875439F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4C71-4711-8960-F95875439F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F6-4DF9-9835-3FDC7DC8D1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4FF6-4DF9-9835-3FDC7DC8D1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41.35</c:v>
                </c:pt>
                <c:pt idx="3">
                  <c:v>24.82</c:v>
                </c:pt>
                <c:pt idx="4">
                  <c:v>35.46</c:v>
                </c:pt>
              </c:numCache>
            </c:numRef>
          </c:val>
          <c:extLst>
            <c:ext xmlns:c16="http://schemas.microsoft.com/office/drawing/2014/chart" uri="{C3380CC4-5D6E-409C-BE32-E72D297353CC}">
              <c16:uniqueId val="{00000000-A8B7-45B9-89A8-F66F068341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A8B7-45B9-89A8-F66F068341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80.55</c:v>
                </c:pt>
                <c:pt idx="3">
                  <c:v>73.56</c:v>
                </c:pt>
                <c:pt idx="4">
                  <c:v>104.75</c:v>
                </c:pt>
              </c:numCache>
            </c:numRef>
          </c:val>
          <c:extLst>
            <c:ext xmlns:c16="http://schemas.microsoft.com/office/drawing/2014/chart" uri="{C3380CC4-5D6E-409C-BE32-E72D297353CC}">
              <c16:uniqueId val="{00000000-10B2-4DD1-9FF1-DF8ACA1678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10B2-4DD1-9FF1-DF8ACA1678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998.92</c:v>
                </c:pt>
                <c:pt idx="3">
                  <c:v>67.180000000000007</c:v>
                </c:pt>
                <c:pt idx="4">
                  <c:v>170.81</c:v>
                </c:pt>
              </c:numCache>
            </c:numRef>
          </c:val>
          <c:extLst>
            <c:ext xmlns:c16="http://schemas.microsoft.com/office/drawing/2014/chart" uri="{C3380CC4-5D6E-409C-BE32-E72D297353CC}">
              <c16:uniqueId val="{00000000-781E-4938-9189-A34522F667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781E-4938-9189-A34522F667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66.319999999999993</c:v>
                </c:pt>
                <c:pt idx="3">
                  <c:v>70.47</c:v>
                </c:pt>
                <c:pt idx="4">
                  <c:v>72.31</c:v>
                </c:pt>
              </c:numCache>
            </c:numRef>
          </c:val>
          <c:extLst>
            <c:ext xmlns:c16="http://schemas.microsoft.com/office/drawing/2014/chart" uri="{C3380CC4-5D6E-409C-BE32-E72D297353CC}">
              <c16:uniqueId val="{00000000-3F26-4EC2-892B-9EC088504A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3F26-4EC2-892B-9EC088504A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218.72</c:v>
                </c:pt>
                <c:pt idx="3">
                  <c:v>206.29</c:v>
                </c:pt>
                <c:pt idx="4">
                  <c:v>201.01</c:v>
                </c:pt>
              </c:numCache>
            </c:numRef>
          </c:val>
          <c:extLst>
            <c:ext xmlns:c16="http://schemas.microsoft.com/office/drawing/2014/chart" uri="{C3380CC4-5D6E-409C-BE32-E72D297353CC}">
              <c16:uniqueId val="{00000000-0A64-43A6-98C3-B6F182B044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0A64-43A6-98C3-B6F182B044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岡山県　赤磐市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6">
        <f>データ!S6</f>
        <v>43392</v>
      </c>
      <c r="AM8" s="46"/>
      <c r="AN8" s="46"/>
      <c r="AO8" s="46"/>
      <c r="AP8" s="46"/>
      <c r="AQ8" s="46"/>
      <c r="AR8" s="46"/>
      <c r="AS8" s="46"/>
      <c r="AT8" s="45">
        <f>データ!T6</f>
        <v>209.36</v>
      </c>
      <c r="AU8" s="45"/>
      <c r="AV8" s="45"/>
      <c r="AW8" s="45"/>
      <c r="AX8" s="45"/>
      <c r="AY8" s="45"/>
      <c r="AZ8" s="45"/>
      <c r="BA8" s="45"/>
      <c r="BB8" s="45">
        <f>データ!U6</f>
        <v>207.26</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44.84</v>
      </c>
      <c r="J10" s="45"/>
      <c r="K10" s="45"/>
      <c r="L10" s="45"/>
      <c r="M10" s="45"/>
      <c r="N10" s="45"/>
      <c r="O10" s="45"/>
      <c r="P10" s="45">
        <f>データ!P6</f>
        <v>67.22</v>
      </c>
      <c r="Q10" s="45"/>
      <c r="R10" s="45"/>
      <c r="S10" s="45"/>
      <c r="T10" s="45"/>
      <c r="U10" s="45"/>
      <c r="V10" s="45"/>
      <c r="W10" s="45">
        <f>データ!Q6</f>
        <v>97.75</v>
      </c>
      <c r="X10" s="45"/>
      <c r="Y10" s="45"/>
      <c r="Z10" s="45"/>
      <c r="AA10" s="45"/>
      <c r="AB10" s="45"/>
      <c r="AC10" s="45"/>
      <c r="AD10" s="46">
        <f>データ!R6</f>
        <v>3003</v>
      </c>
      <c r="AE10" s="46"/>
      <c r="AF10" s="46"/>
      <c r="AG10" s="46"/>
      <c r="AH10" s="46"/>
      <c r="AI10" s="46"/>
      <c r="AJ10" s="46"/>
      <c r="AK10" s="2"/>
      <c r="AL10" s="46">
        <f>データ!V6</f>
        <v>29070</v>
      </c>
      <c r="AM10" s="46"/>
      <c r="AN10" s="46"/>
      <c r="AO10" s="46"/>
      <c r="AP10" s="46"/>
      <c r="AQ10" s="46"/>
      <c r="AR10" s="46"/>
      <c r="AS10" s="46"/>
      <c r="AT10" s="45">
        <f>データ!W6</f>
        <v>8.1199999999999992</v>
      </c>
      <c r="AU10" s="45"/>
      <c r="AV10" s="45"/>
      <c r="AW10" s="45"/>
      <c r="AX10" s="45"/>
      <c r="AY10" s="45"/>
      <c r="AZ10" s="45"/>
      <c r="BA10" s="45"/>
      <c r="BB10" s="45">
        <f>データ!X6</f>
        <v>3580.05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RM4TzIsjKI3JPy1uhI+5J+oxOF/J7rkA2D7k6sYSqzCWRViOkuVTMBTyHcNPZpd/EDE0FN6Lf/3pzGmCTi6gA==" saltValue="8o5M1DSFrnv79hPXSMLQ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332135</v>
      </c>
      <c r="D6" s="19">
        <f t="shared" si="3"/>
        <v>46</v>
      </c>
      <c r="E6" s="19">
        <f t="shared" si="3"/>
        <v>17</v>
      </c>
      <c r="F6" s="19">
        <f t="shared" si="3"/>
        <v>1</v>
      </c>
      <c r="G6" s="19">
        <f t="shared" si="3"/>
        <v>0</v>
      </c>
      <c r="H6" s="19" t="str">
        <f t="shared" si="3"/>
        <v>岡山県　赤磐市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44.84</v>
      </c>
      <c r="P6" s="20">
        <f t="shared" si="3"/>
        <v>67.22</v>
      </c>
      <c r="Q6" s="20">
        <f t="shared" si="3"/>
        <v>97.75</v>
      </c>
      <c r="R6" s="20">
        <f t="shared" si="3"/>
        <v>3003</v>
      </c>
      <c r="S6" s="20">
        <f t="shared" si="3"/>
        <v>43392</v>
      </c>
      <c r="T6" s="20">
        <f t="shared" si="3"/>
        <v>209.36</v>
      </c>
      <c r="U6" s="20">
        <f t="shared" si="3"/>
        <v>207.26</v>
      </c>
      <c r="V6" s="20">
        <f t="shared" si="3"/>
        <v>29070</v>
      </c>
      <c r="W6" s="20">
        <f t="shared" si="3"/>
        <v>8.1199999999999992</v>
      </c>
      <c r="X6" s="20">
        <f t="shared" si="3"/>
        <v>3580.05</v>
      </c>
      <c r="Y6" s="21" t="str">
        <f>IF(Y7="",NA(),Y7)</f>
        <v>-</v>
      </c>
      <c r="Z6" s="21" t="str">
        <f t="shared" ref="Z6:AH6" si="4">IF(Z7="",NA(),Z7)</f>
        <v>-</v>
      </c>
      <c r="AA6" s="21">
        <f t="shared" si="4"/>
        <v>87.81</v>
      </c>
      <c r="AB6" s="21">
        <f t="shared" si="4"/>
        <v>105.91</v>
      </c>
      <c r="AC6" s="21">
        <f t="shared" si="4"/>
        <v>97.26</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1">
        <f t="shared" si="5"/>
        <v>41.35</v>
      </c>
      <c r="AM6" s="21">
        <f t="shared" si="5"/>
        <v>24.82</v>
      </c>
      <c r="AN6" s="21">
        <f t="shared" si="5"/>
        <v>35.46</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80.55</v>
      </c>
      <c r="AX6" s="21">
        <f t="shared" si="6"/>
        <v>73.56</v>
      </c>
      <c r="AY6" s="21">
        <f t="shared" si="6"/>
        <v>104.75</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998.92</v>
      </c>
      <c r="BI6" s="21">
        <f t="shared" si="7"/>
        <v>67.180000000000007</v>
      </c>
      <c r="BJ6" s="21">
        <f t="shared" si="7"/>
        <v>170.81</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66.319999999999993</v>
      </c>
      <c r="BT6" s="21">
        <f t="shared" si="8"/>
        <v>70.47</v>
      </c>
      <c r="BU6" s="21">
        <f t="shared" si="8"/>
        <v>72.31</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218.72</v>
      </c>
      <c r="CE6" s="21">
        <f t="shared" si="9"/>
        <v>206.29</v>
      </c>
      <c r="CF6" s="21">
        <f t="shared" si="9"/>
        <v>201.01</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42.97</v>
      </c>
      <c r="CP6" s="21">
        <f t="shared" si="10"/>
        <v>42.54</v>
      </c>
      <c r="CQ6" s="21">
        <f t="shared" si="10"/>
        <v>43.85</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98.12</v>
      </c>
      <c r="DA6" s="21">
        <f t="shared" si="11"/>
        <v>98.16</v>
      </c>
      <c r="DB6" s="21">
        <f t="shared" si="11"/>
        <v>98.1</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5.08</v>
      </c>
      <c r="DL6" s="21">
        <f t="shared" si="12"/>
        <v>9.83</v>
      </c>
      <c r="DM6" s="21">
        <f t="shared" si="12"/>
        <v>14.01</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332135</v>
      </c>
      <c r="D7" s="23">
        <v>46</v>
      </c>
      <c r="E7" s="23">
        <v>17</v>
      </c>
      <c r="F7" s="23">
        <v>1</v>
      </c>
      <c r="G7" s="23">
        <v>0</v>
      </c>
      <c r="H7" s="23" t="s">
        <v>96</v>
      </c>
      <c r="I7" s="23" t="s">
        <v>97</v>
      </c>
      <c r="J7" s="23" t="s">
        <v>98</v>
      </c>
      <c r="K7" s="23" t="s">
        <v>99</v>
      </c>
      <c r="L7" s="23" t="s">
        <v>100</v>
      </c>
      <c r="M7" s="23" t="s">
        <v>101</v>
      </c>
      <c r="N7" s="24" t="s">
        <v>102</v>
      </c>
      <c r="O7" s="24">
        <v>44.84</v>
      </c>
      <c r="P7" s="24">
        <v>67.22</v>
      </c>
      <c r="Q7" s="24">
        <v>97.75</v>
      </c>
      <c r="R7" s="24">
        <v>3003</v>
      </c>
      <c r="S7" s="24">
        <v>43392</v>
      </c>
      <c r="T7" s="24">
        <v>209.36</v>
      </c>
      <c r="U7" s="24">
        <v>207.26</v>
      </c>
      <c r="V7" s="24">
        <v>29070</v>
      </c>
      <c r="W7" s="24">
        <v>8.1199999999999992</v>
      </c>
      <c r="X7" s="24">
        <v>3580.05</v>
      </c>
      <c r="Y7" s="24" t="s">
        <v>102</v>
      </c>
      <c r="Z7" s="24" t="s">
        <v>102</v>
      </c>
      <c r="AA7" s="24">
        <v>87.81</v>
      </c>
      <c r="AB7" s="24">
        <v>105.91</v>
      </c>
      <c r="AC7" s="24">
        <v>97.26</v>
      </c>
      <c r="AD7" s="24" t="s">
        <v>102</v>
      </c>
      <c r="AE7" s="24" t="s">
        <v>102</v>
      </c>
      <c r="AF7" s="24">
        <v>106.5</v>
      </c>
      <c r="AG7" s="24">
        <v>106.22</v>
      </c>
      <c r="AH7" s="24">
        <v>107.01</v>
      </c>
      <c r="AI7" s="24">
        <v>106.11</v>
      </c>
      <c r="AJ7" s="24" t="s">
        <v>102</v>
      </c>
      <c r="AK7" s="24" t="s">
        <v>102</v>
      </c>
      <c r="AL7" s="24">
        <v>41.35</v>
      </c>
      <c r="AM7" s="24">
        <v>24.82</v>
      </c>
      <c r="AN7" s="24">
        <v>35.46</v>
      </c>
      <c r="AO7" s="24" t="s">
        <v>102</v>
      </c>
      <c r="AP7" s="24" t="s">
        <v>102</v>
      </c>
      <c r="AQ7" s="24">
        <v>18.36</v>
      </c>
      <c r="AR7" s="24">
        <v>18.010000000000002</v>
      </c>
      <c r="AS7" s="24">
        <v>23.86</v>
      </c>
      <c r="AT7" s="24">
        <v>3.15</v>
      </c>
      <c r="AU7" s="24" t="s">
        <v>102</v>
      </c>
      <c r="AV7" s="24" t="s">
        <v>102</v>
      </c>
      <c r="AW7" s="24">
        <v>80.55</v>
      </c>
      <c r="AX7" s="24">
        <v>73.56</v>
      </c>
      <c r="AY7" s="24">
        <v>104.75</v>
      </c>
      <c r="AZ7" s="24" t="s">
        <v>102</v>
      </c>
      <c r="BA7" s="24" t="s">
        <v>102</v>
      </c>
      <c r="BB7" s="24">
        <v>55.6</v>
      </c>
      <c r="BC7" s="24">
        <v>59.4</v>
      </c>
      <c r="BD7" s="24">
        <v>68.27</v>
      </c>
      <c r="BE7" s="24">
        <v>73.44</v>
      </c>
      <c r="BF7" s="24" t="s">
        <v>102</v>
      </c>
      <c r="BG7" s="24" t="s">
        <v>102</v>
      </c>
      <c r="BH7" s="24">
        <v>998.92</v>
      </c>
      <c r="BI7" s="24">
        <v>67.180000000000007</v>
      </c>
      <c r="BJ7" s="24">
        <v>170.81</v>
      </c>
      <c r="BK7" s="24" t="s">
        <v>102</v>
      </c>
      <c r="BL7" s="24" t="s">
        <v>102</v>
      </c>
      <c r="BM7" s="24">
        <v>789.08</v>
      </c>
      <c r="BN7" s="24">
        <v>747.84</v>
      </c>
      <c r="BO7" s="24">
        <v>804.98</v>
      </c>
      <c r="BP7" s="24">
        <v>652.82000000000005</v>
      </c>
      <c r="BQ7" s="24" t="s">
        <v>102</v>
      </c>
      <c r="BR7" s="24" t="s">
        <v>102</v>
      </c>
      <c r="BS7" s="24">
        <v>66.319999999999993</v>
      </c>
      <c r="BT7" s="24">
        <v>70.47</v>
      </c>
      <c r="BU7" s="24">
        <v>72.31</v>
      </c>
      <c r="BV7" s="24" t="s">
        <v>102</v>
      </c>
      <c r="BW7" s="24" t="s">
        <v>102</v>
      </c>
      <c r="BX7" s="24">
        <v>88.25</v>
      </c>
      <c r="BY7" s="24">
        <v>90.17</v>
      </c>
      <c r="BZ7" s="24">
        <v>88.71</v>
      </c>
      <c r="CA7" s="24">
        <v>97.61</v>
      </c>
      <c r="CB7" s="24" t="s">
        <v>102</v>
      </c>
      <c r="CC7" s="24" t="s">
        <v>102</v>
      </c>
      <c r="CD7" s="24">
        <v>218.72</v>
      </c>
      <c r="CE7" s="24">
        <v>206.29</v>
      </c>
      <c r="CF7" s="24">
        <v>201.01</v>
      </c>
      <c r="CG7" s="24" t="s">
        <v>102</v>
      </c>
      <c r="CH7" s="24" t="s">
        <v>102</v>
      </c>
      <c r="CI7" s="24">
        <v>176.37</v>
      </c>
      <c r="CJ7" s="24">
        <v>173.17</v>
      </c>
      <c r="CK7" s="24">
        <v>174.8</v>
      </c>
      <c r="CL7" s="24">
        <v>138.29</v>
      </c>
      <c r="CM7" s="24" t="s">
        <v>102</v>
      </c>
      <c r="CN7" s="24" t="s">
        <v>102</v>
      </c>
      <c r="CO7" s="24">
        <v>42.97</v>
      </c>
      <c r="CP7" s="24">
        <v>42.54</v>
      </c>
      <c r="CQ7" s="24">
        <v>43.85</v>
      </c>
      <c r="CR7" s="24" t="s">
        <v>102</v>
      </c>
      <c r="CS7" s="24" t="s">
        <v>102</v>
      </c>
      <c r="CT7" s="24">
        <v>56.72</v>
      </c>
      <c r="CU7" s="24">
        <v>56.43</v>
      </c>
      <c r="CV7" s="24">
        <v>55.82</v>
      </c>
      <c r="CW7" s="24">
        <v>59.1</v>
      </c>
      <c r="CX7" s="24" t="s">
        <v>102</v>
      </c>
      <c r="CY7" s="24" t="s">
        <v>102</v>
      </c>
      <c r="CZ7" s="24">
        <v>98.12</v>
      </c>
      <c r="DA7" s="24">
        <v>98.16</v>
      </c>
      <c r="DB7" s="24">
        <v>98.1</v>
      </c>
      <c r="DC7" s="24" t="s">
        <v>102</v>
      </c>
      <c r="DD7" s="24" t="s">
        <v>102</v>
      </c>
      <c r="DE7" s="24">
        <v>90.72</v>
      </c>
      <c r="DF7" s="24">
        <v>91.07</v>
      </c>
      <c r="DG7" s="24">
        <v>90.67</v>
      </c>
      <c r="DH7" s="24">
        <v>95.82</v>
      </c>
      <c r="DI7" s="24" t="s">
        <v>102</v>
      </c>
      <c r="DJ7" s="24" t="s">
        <v>102</v>
      </c>
      <c r="DK7" s="24">
        <v>5.08</v>
      </c>
      <c r="DL7" s="24">
        <v>9.83</v>
      </c>
      <c r="DM7" s="24">
        <v>14.01</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橋野　雄紀</cp:lastModifiedBy>
  <cp:lastPrinted>2024-01-17T02:51:17Z</cp:lastPrinted>
  <dcterms:created xsi:type="dcterms:W3CDTF">2023-12-12T00:50:13Z</dcterms:created>
  <dcterms:modified xsi:type="dcterms:W3CDTF">2024-01-17T06:23:05Z</dcterms:modified>
  <cp:category/>
</cp:coreProperties>
</file>