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下水道\220：財務\010：財務全般\経営比較分析(下水道)\経営比較分析R7.1.22\R6作成分\財政課提出\修正版\"/>
    </mc:Choice>
  </mc:AlternateContent>
  <workbookProtection workbookAlgorithmName="SHA-512" workbookHashValue="6inqrRLdbr8xr9YSaIY/62mnowCZd3UD0UwQoxASKR3QfmaLNCDk28Cq1Yf7Wm//I24L70XnqUS8wOR5UHkozg==" workbookSaltValue="yV4iAlBWpoww5o1Z0Ym/9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<sst xmlns="http://schemas.openxmlformats.org/spreadsheetml/2006/main" count="253" uniqueCount="115">
  <si>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</si>
  <si>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</si>
  <si>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</si>
  <si>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</si>
  <si>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</si>
  <si>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</si>
  <si>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</si>
  <si>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</si>
  <si>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</si>
  <si>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</si>
  <si>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</si>
  <si>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</si>
  <si>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</si>
  <si>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</si>
  <si>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</si>
  <si>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</si>
  <si>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</si>
  <si>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</si>
  <si>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</si>
  <si>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</si>
  <si>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</si>
  <si>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</si>
  <si>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</si>
  <si>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</si>
  <si>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</si>
  <si>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</si>
  <si>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</si>
  <si>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</si>
  <si>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</si>
  <si>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</si>
  <si>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</si>
  <si>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</si>
  <si>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</si>
  <si>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</si>
  <si>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</si>
  <si>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</si>
  <si>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</si>
  <si>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</si>
  <si>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</si>
  <si>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</si>
  <si>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</si>
  <si>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</si>
  <si>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</si>
  <si>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</si>
  <si>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</si>
  <si>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</si>
  <si>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</si>
  <si>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</si>
  <si>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</si>
  <si>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</si>
  <si>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</si>
  <si>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</si>
  <si>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</si>
  <si>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</si>
  <si>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</si>
  <si>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</si>
  <si>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</si>
  <si>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</si>
  <si>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</si>
  <si>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</si>
  <si>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</si>
  <si>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</si>
  <si>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</si>
  <si>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</si>
  <si>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</si>
  <si>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</si>
  <si>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</si>
  <si>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</si>
  <si>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</si>
  <si>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</si>
  <si>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</si>
  <si>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</si>
  <si>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</si>
  <si>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</si>
  <si>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</si>
  <si>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</si>
  <si>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</si>
  <si>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</si>
  <si>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</si>
  <si>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</si>
  <si>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</si>
  <si>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</si>
  <si>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</si>
  <si>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</si>
  <si>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</si>
  <si>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</si>
  <si>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</si>
  <si>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</si>
  <si>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</si>
  <si>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</si>
  <si>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</si>
  <si>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</si>
  <si>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</si>
  <si>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</si>
  <si>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</si>
  <si>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赤磐市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</si>
  <si>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</si>
  <si>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</si>
  <si>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</si>
  <si>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</si>
  <si>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</si>
  <si>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</si>
  <si>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</si>
  <si>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</si>
  <si>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</si>
  <si>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</si>
  <si>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</si>
  <si>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</si>
  <si>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</si>
  <si>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</si>
  <si>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</si>
  <si>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</si>
  <si>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100％を下回っている状況である。未普及地区解消に努めているが新規接続対象人口が少ないことで経常収益の大きな増額は見込めず、老朽化により維持管理費が増加傾向にあることから、経費削減に努めたい。
　累積欠損金比率について、一般会計からの繰入方法の見直しを行い、欠損金の処理を進めている。
　流動比率について、100％を上回っているものの、引き続き内部留保の蓄積に努め比率の向上に努めたい。
　企業債残高対事業規模比率について、企業債残高に対して今後も一般会計からの元金償還に係る繰入予定額による影響が大きいと考えられる。一般会計の財政状況等を踏まえながら比率の増減に注意していきたい。
　経費回収率について、昨年よりやや改善されたが100％を下回り類似団体平均値よりも低い水準となっており、改善の必要があると考えている。引き続きより一層の経費削減と水洗化促進による使用料収入の増加に努める必要がある。
　汚水処理原価について、昨年より原価を下げることが出来ているが、類似団体平均値より高い水準となっている。電力価格の高騰、処理場の維持管理に係る修繕費や委託料の影響により高くなっていると考えられるが、引き続き、コスト削減に努めたい。
　施設利用率について、類似団体平均値より低い水準となっている。施設を効率的に利用できるよう水洗化を促進していく一方、過大な施設規模となっていないかの検討も必要である。
　水洗化率について、普及・啓蒙活動に取組んできたことで類似団体平均値より高い水準となっている。</t>
    <phoneticPr fontId="4"/>
  </si>
  <si>
    <t xml:space="preserve">　有形固定資産減価償却率は、昨年同様に類似団体平均値より下回っているが、法適用以前の償却について指標に反映されていないため、注意しておく必要がある。
　下水道供用開始から年月が経ち、老朽化が進んでいるため、今後はストックマネジメント計画により効率的かつ計画的な改善に取り組んでいく。
　桜が丘東処理区においては、一部を熊山処理区へ編入し、ダブルネットワークを構築し、老朽化が顕著である桜が丘東浄化センターのリスク分散を推進していく。
</t>
    <phoneticPr fontId="4"/>
  </si>
  <si>
    <t xml:space="preserve">　快適な生活環境を保持するうえで下水道は必要不可欠なものであり、下水道未普及地区への管渠整備に引き続き取り組んでいく必要がある。昨年より改善された部分もあるが、いずれも一般会計からの繰入による影響が大きく、独立採算制を基本としている公営企業会計として厳しい現状である。
　今後、老朽化の改善等にも費用がかかることが想定されるため、引き続き経費の見直し等コスト削減に努めながら、下水道事業の健全な経営を目指したい。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</si>
</sst>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5F-4F3C-A08D-4BDE8E07D4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885F-4F3C-A08D-4BDE8E07D4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42.97</c:v>
                </c:pt>
                <c:pt idx="2">
                  <c:v>42.54</c:v>
                </c:pt>
                <c:pt idx="3">
                  <c:v>43.85</c:v>
                </c:pt>
                <c:pt idx="4">
                  <c:v>44.6</c:v>
                </c:pt>
              </c:numCache>
            </c:numRef>
          </c:val>
          <c:extLst>
            <c:ext xmlns:c16="http://schemas.microsoft.com/office/drawing/2014/chart" uri="{C3380CC4-5D6E-409C-BE32-E72D297353CC}">
              <c16:uniqueId val="{00000000-B607-45B1-9FA2-4FAF45435D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B607-45B1-9FA2-4FAF45435D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98.12</c:v>
                </c:pt>
                <c:pt idx="2">
                  <c:v>98.16</c:v>
                </c:pt>
                <c:pt idx="3">
                  <c:v>98.1</c:v>
                </c:pt>
                <c:pt idx="4">
                  <c:v>96.03</c:v>
                </c:pt>
              </c:numCache>
            </c:numRef>
          </c:val>
          <c:extLst>
            <c:ext xmlns:c16="http://schemas.microsoft.com/office/drawing/2014/chart" uri="{C3380CC4-5D6E-409C-BE32-E72D297353CC}">
              <c16:uniqueId val="{00000000-7883-4598-BF10-4759A08503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7883-4598-BF10-4759A08503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87.81</c:v>
                </c:pt>
                <c:pt idx="2">
                  <c:v>105.91</c:v>
                </c:pt>
                <c:pt idx="3">
                  <c:v>97.26</c:v>
                </c:pt>
                <c:pt idx="4">
                  <c:v>96.27</c:v>
                </c:pt>
              </c:numCache>
            </c:numRef>
          </c:val>
          <c:extLst>
            <c:ext xmlns:c16="http://schemas.microsoft.com/office/drawing/2014/chart" uri="{C3380CC4-5D6E-409C-BE32-E72D297353CC}">
              <c16:uniqueId val="{00000000-1856-484E-8F25-30376DF0AA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1856-484E-8F25-30376DF0AA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5.08</c:v>
                </c:pt>
                <c:pt idx="2">
                  <c:v>9.83</c:v>
                </c:pt>
                <c:pt idx="3">
                  <c:v>14.01</c:v>
                </c:pt>
                <c:pt idx="4">
                  <c:v>17.95</c:v>
                </c:pt>
              </c:numCache>
            </c:numRef>
          </c:val>
          <c:extLst>
            <c:ext xmlns:c16="http://schemas.microsoft.com/office/drawing/2014/chart" uri="{C3380CC4-5D6E-409C-BE32-E72D297353CC}">
              <c16:uniqueId val="{00000000-334C-4987-85AB-4B1A45F790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334C-4987-85AB-4B1A45F790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FA-40B3-9D51-9E9DF21D35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1DFA-40B3-9D51-9E9DF21D35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41.35</c:v>
                </c:pt>
                <c:pt idx="2">
                  <c:v>24.82</c:v>
                </c:pt>
                <c:pt idx="3">
                  <c:v>35.46</c:v>
                </c:pt>
                <c:pt idx="4">
                  <c:v>43.26</c:v>
                </c:pt>
              </c:numCache>
            </c:numRef>
          </c:val>
          <c:extLst>
            <c:ext xmlns:c16="http://schemas.microsoft.com/office/drawing/2014/chart" uri="{C3380CC4-5D6E-409C-BE32-E72D297353CC}">
              <c16:uniqueId val="{00000000-ED1D-4B00-BE58-D43E66382A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ED1D-4B00-BE58-D43E66382A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80.55</c:v>
                </c:pt>
                <c:pt idx="2">
                  <c:v>73.56</c:v>
                </c:pt>
                <c:pt idx="3">
                  <c:v>104.75</c:v>
                </c:pt>
                <c:pt idx="4">
                  <c:v>104.03</c:v>
                </c:pt>
              </c:numCache>
            </c:numRef>
          </c:val>
          <c:extLst>
            <c:ext xmlns:c16="http://schemas.microsoft.com/office/drawing/2014/chart" uri="{C3380CC4-5D6E-409C-BE32-E72D297353CC}">
              <c16:uniqueId val="{00000000-2ADF-4EF1-8200-34085F0F67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2ADF-4EF1-8200-34085F0F67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998.92</c:v>
                </c:pt>
                <c:pt idx="2">
                  <c:v>67.180000000000007</c:v>
                </c:pt>
                <c:pt idx="3">
                  <c:v>170.81</c:v>
                </c:pt>
                <c:pt idx="4">
                  <c:v>66.709999999999994</c:v>
                </c:pt>
              </c:numCache>
            </c:numRef>
          </c:val>
          <c:extLst>
            <c:ext xmlns:c16="http://schemas.microsoft.com/office/drawing/2014/chart" uri="{C3380CC4-5D6E-409C-BE32-E72D297353CC}">
              <c16:uniqueId val="{00000000-0A1C-4204-8A48-AAF0461EDA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0A1C-4204-8A48-AAF0461EDA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66.319999999999993</c:v>
                </c:pt>
                <c:pt idx="2">
                  <c:v>70.47</c:v>
                </c:pt>
                <c:pt idx="3">
                  <c:v>72.31</c:v>
                </c:pt>
                <c:pt idx="4">
                  <c:v>77.930000000000007</c:v>
                </c:pt>
              </c:numCache>
            </c:numRef>
          </c:val>
          <c:extLst>
            <c:ext xmlns:c16="http://schemas.microsoft.com/office/drawing/2014/chart" uri="{C3380CC4-5D6E-409C-BE32-E72D297353CC}">
              <c16:uniqueId val="{00000000-AE56-4EAF-97C1-9C05274D87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AE56-4EAF-97C1-9C05274D87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218.72</c:v>
                </c:pt>
                <c:pt idx="2">
                  <c:v>206.29</c:v>
                </c:pt>
                <c:pt idx="3">
                  <c:v>201.01</c:v>
                </c:pt>
                <c:pt idx="4">
                  <c:v>186.86</c:v>
                </c:pt>
              </c:numCache>
            </c:numRef>
          </c:val>
          <c:extLst>
            <c:ext xmlns:c16="http://schemas.microsoft.com/office/drawing/2014/chart" uri="{C3380CC4-5D6E-409C-BE32-E72D297353CC}">
              <c16:uniqueId val="{00000000-CE68-4807-BEB1-CE268699DF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CE68-4807-BEB1-CE268699DF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T8" sqref="AT8:BA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赤磐市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42973</v>
      </c>
      <c r="AM8" s="54"/>
      <c r="AN8" s="54"/>
      <c r="AO8" s="54"/>
      <c r="AP8" s="54"/>
      <c r="AQ8" s="54"/>
      <c r="AR8" s="54"/>
      <c r="AS8" s="54"/>
      <c r="AT8" s="53">
        <f>データ!T6</f>
        <v>209.36</v>
      </c>
      <c r="AU8" s="53"/>
      <c r="AV8" s="53"/>
      <c r="AW8" s="53"/>
      <c r="AX8" s="53"/>
      <c r="AY8" s="53"/>
      <c r="AZ8" s="53"/>
      <c r="BA8" s="53"/>
      <c r="BB8" s="53">
        <f>データ!U6</f>
        <v>205.26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45</v>
      </c>
      <c r="J10" s="53"/>
      <c r="K10" s="53"/>
      <c r="L10" s="53"/>
      <c r="M10" s="53"/>
      <c r="N10" s="53"/>
      <c r="O10" s="53"/>
      <c r="P10" s="53">
        <f>データ!P6</f>
        <v>69.28</v>
      </c>
      <c r="Q10" s="53"/>
      <c r="R10" s="53"/>
      <c r="S10" s="53"/>
      <c r="T10" s="53"/>
      <c r="U10" s="53"/>
      <c r="V10" s="53"/>
      <c r="W10" s="53">
        <f>データ!Q6</f>
        <v>99.96</v>
      </c>
      <c r="X10" s="53"/>
      <c r="Y10" s="53"/>
      <c r="Z10" s="53"/>
      <c r="AA10" s="53"/>
      <c r="AB10" s="53"/>
      <c r="AC10" s="53"/>
      <c r="AD10" s="54">
        <f>データ!R6</f>
        <v>3003</v>
      </c>
      <c r="AE10" s="54"/>
      <c r="AF10" s="54"/>
      <c r="AG10" s="54"/>
      <c r="AH10" s="54"/>
      <c r="AI10" s="54"/>
      <c r="AJ10" s="54"/>
      <c r="AK10" s="2"/>
      <c r="AL10" s="54">
        <f>データ!V6</f>
        <v>29619</v>
      </c>
      <c r="AM10" s="54"/>
      <c r="AN10" s="54"/>
      <c r="AO10" s="54"/>
      <c r="AP10" s="54"/>
      <c r="AQ10" s="54"/>
      <c r="AR10" s="54"/>
      <c r="AS10" s="54"/>
      <c r="AT10" s="53">
        <f>データ!W6</f>
        <v>8.19</v>
      </c>
      <c r="AU10" s="53"/>
      <c r="AV10" s="53"/>
      <c r="AW10" s="53"/>
      <c r="AX10" s="53"/>
      <c r="AY10" s="53"/>
      <c r="AZ10" s="53"/>
      <c r="BA10" s="53"/>
      <c r="BB10" s="53">
        <f>データ!X6</f>
        <v>3616.48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SgQbEo5GeVWI4a7jpqFuA2TzbKhIEzqIHtpBxf0ybBFSdEoD2TdTrDNvZ1nSeeko0CrEleacNJZJuL58hVT+Q==" saltValue="sPe+j4G55dMJ0Iag9WyN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332135</v>
      </c>
      <c r="D6" s="19">
        <f t="shared" si="3"/>
        <v>46</v>
      </c>
      <c r="E6" s="19">
        <f t="shared" si="3"/>
        <v>17</v>
      </c>
      <c r="F6" s="19">
        <f t="shared" si="3"/>
        <v>1</v>
      </c>
      <c r="G6" s="19">
        <f t="shared" si="3"/>
        <v>0</v>
      </c>
      <c r="H6" s="19" t="str">
        <f t="shared" si="3"/>
        <v>岡山県　赤磐市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45</v>
      </c>
      <c r="P6" s="20">
        <f t="shared" si="3"/>
        <v>69.28</v>
      </c>
      <c r="Q6" s="20">
        <f t="shared" si="3"/>
        <v>99.96</v>
      </c>
      <c r="R6" s="20">
        <f t="shared" si="3"/>
        <v>3003</v>
      </c>
      <c r="S6" s="20">
        <f t="shared" si="3"/>
        <v>42973</v>
      </c>
      <c r="T6" s="20">
        <f t="shared" si="3"/>
        <v>209.36</v>
      </c>
      <c r="U6" s="20">
        <f t="shared" si="3"/>
        <v>205.26</v>
      </c>
      <c r="V6" s="20">
        <f t="shared" si="3"/>
        <v>29619</v>
      </c>
      <c r="W6" s="20">
        <f t="shared" si="3"/>
        <v>8.19</v>
      </c>
      <c r="X6" s="20">
        <f t="shared" si="3"/>
        <v>3616.48</v>
      </c>
      <c r="Y6" s="21" t="str">
        <f>IF(Y7="",NA(),Y7)</f>
        <v>-</v>
      </c>
      <c r="Z6" s="21">
        <f t="shared" ref="Z6:AH6" si="4">IF(Z7="",NA(),Z7)</f>
        <v>87.81</v>
      </c>
      <c r="AA6" s="21">
        <f t="shared" si="4"/>
        <v>105.91</v>
      </c>
      <c r="AB6" s="21">
        <f t="shared" si="4"/>
        <v>97.26</v>
      </c>
      <c r="AC6" s="21">
        <f t="shared" si="4"/>
        <v>96.27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1">
        <f t="shared" ref="AK6:AS6" si="5">IF(AK7="",NA(),AK7)</f>
        <v>41.35</v>
      </c>
      <c r="AL6" s="21">
        <f t="shared" si="5"/>
        <v>24.82</v>
      </c>
      <c r="AM6" s="21">
        <f t="shared" si="5"/>
        <v>35.46</v>
      </c>
      <c r="AN6" s="21">
        <f t="shared" si="5"/>
        <v>43.26</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80.55</v>
      </c>
      <c r="AW6" s="21">
        <f t="shared" si="6"/>
        <v>73.56</v>
      </c>
      <c r="AX6" s="21">
        <f t="shared" si="6"/>
        <v>104.75</v>
      </c>
      <c r="AY6" s="21">
        <f t="shared" si="6"/>
        <v>104.03</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998.92</v>
      </c>
      <c r="BH6" s="21">
        <f t="shared" si="7"/>
        <v>67.180000000000007</v>
      </c>
      <c r="BI6" s="21">
        <f t="shared" si="7"/>
        <v>170.81</v>
      </c>
      <c r="BJ6" s="21">
        <f t="shared" si="7"/>
        <v>66.709999999999994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66.319999999999993</v>
      </c>
      <c r="BS6" s="21">
        <f t="shared" si="8"/>
        <v>70.47</v>
      </c>
      <c r="BT6" s="21">
        <f t="shared" si="8"/>
        <v>72.31</v>
      </c>
      <c r="BU6" s="21">
        <f t="shared" si="8"/>
        <v>77.930000000000007</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218.72</v>
      </c>
      <c r="CD6" s="21">
        <f t="shared" si="9"/>
        <v>206.29</v>
      </c>
      <c r="CE6" s="21">
        <f t="shared" si="9"/>
        <v>201.01</v>
      </c>
      <c r="CF6" s="21">
        <f t="shared" si="9"/>
        <v>186.86</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42.97</v>
      </c>
      <c r="CO6" s="21">
        <f t="shared" si="10"/>
        <v>42.54</v>
      </c>
      <c r="CP6" s="21">
        <f t="shared" si="10"/>
        <v>43.85</v>
      </c>
      <c r="CQ6" s="21">
        <f t="shared" si="10"/>
        <v>44.6</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98.12</v>
      </c>
      <c r="CZ6" s="21">
        <f t="shared" si="11"/>
        <v>98.16</v>
      </c>
      <c r="DA6" s="21">
        <f t="shared" si="11"/>
        <v>98.1</v>
      </c>
      <c r="DB6" s="21">
        <f t="shared" si="11"/>
        <v>96.03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5.08</v>
      </c>
      <c r="DK6" s="21">
        <f t="shared" si="12"/>
        <v>9.83</v>
      </c>
      <c r="DL6" s="21">
        <f t="shared" si="12"/>
        <v>14.01</v>
      </c>
      <c r="DM6" s="21">
        <f t="shared" si="12"/>
        <v>17.95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332135</v>
      </c>
      <c r="D7" s="23">
        <v>46</v>
      </c>
      <c r="E7" s="23">
        <v>17</v>
      </c>
      <c r="F7" s="23">
        <v>1</v>
      </c>
      <c r="G7" s="23">
        <v>0</v>
      </c>
      <c r="H7" s="23" t="s">
        <v>95</v>
      </c>
      <c r="I7" s="23" t="s">
        <v>96</v>
      </c>
      <c r="J7" s="23" t="s">
        <v>97</v>
      </c>
      <c r="K7" s="23" t="s">
        <v>98</v>
      </c>
      <c r="L7" s="23" t="s">
        <v>99</v>
      </c>
      <c r="M7" s="23" t="s">
        <v>100</v>
      </c>
      <c r="N7" s="24" t="s">
        <v>101</v>
      </c>
      <c r="O7" s="24">
        <v>45</v>
      </c>
      <c r="P7" s="24">
        <v>69.28</v>
      </c>
      <c r="Q7" s="24">
        <v>99.96</v>
      </c>
      <c r="R7" s="24">
        <v>3003</v>
      </c>
      <c r="S7" s="24">
        <v>42973</v>
      </c>
      <c r="T7" s="24">
        <v>209.36</v>
      </c>
      <c r="U7" s="24">
        <v>205.26</v>
      </c>
      <c r="V7" s="24">
        <v>29619</v>
      </c>
      <c r="W7" s="24">
        <v>8.19</v>
      </c>
      <c r="X7" s="24">
        <v>3616.48</v>
      </c>
      <c r="Y7" s="24" t="s">
        <v>101</v>
      </c>
      <c r="Z7" s="24">
        <v>87.81</v>
      </c>
      <c r="AA7" s="24">
        <v>105.91</v>
      </c>
      <c r="AB7" s="24">
        <v>97.26</v>
      </c>
      <c r="AC7" s="24">
        <v>96.27</v>
      </c>
      <c r="AD7" s="24" t="s">
        <v>101</v>
      </c>
      <c r="AE7" s="24">
        <v>106.5</v>
      </c>
      <c r="AF7" s="24">
        <v>106.22</v>
      </c>
      <c r="AG7" s="24">
        <v>107.01</v>
      </c>
      <c r="AH7" s="24">
        <v>106.53</v>
      </c>
      <c r="AI7" s="24">
        <v>105.91</v>
      </c>
      <c r="AJ7" s="24" t="s">
        <v>101</v>
      </c>
      <c r="AK7" s="24">
        <v>41.35</v>
      </c>
      <c r="AL7" s="24">
        <v>24.82</v>
      </c>
      <c r="AM7" s="24">
        <v>35.46</v>
      </c>
      <c r="AN7" s="24">
        <v>43.26</v>
      </c>
      <c r="AO7" s="24" t="s">
        <v>101</v>
      </c>
      <c r="AP7" s="24">
        <v>18.36</v>
      </c>
      <c r="AQ7" s="24">
        <v>18.010000000000002</v>
      </c>
      <c r="AR7" s="24">
        <v>23.86</v>
      </c>
      <c r="AS7" s="24">
        <v>18.41</v>
      </c>
      <c r="AT7" s="24">
        <v>3.03</v>
      </c>
      <c r="AU7" s="24" t="s">
        <v>101</v>
      </c>
      <c r="AV7" s="24">
        <v>80.55</v>
      </c>
      <c r="AW7" s="24">
        <v>73.56</v>
      </c>
      <c r="AX7" s="24">
        <v>104.75</v>
      </c>
      <c r="AY7" s="24">
        <v>104.03</v>
      </c>
      <c r="AZ7" s="24" t="s">
        <v>101</v>
      </c>
      <c r="BA7" s="24">
        <v>55.6</v>
      </c>
      <c r="BB7" s="24">
        <v>59.4</v>
      </c>
      <c r="BC7" s="24">
        <v>68.27</v>
      </c>
      <c r="BD7" s="24">
        <v>74.790000000000006</v>
      </c>
      <c r="BE7" s="24">
        <v>78.430000000000007</v>
      </c>
      <c r="BF7" s="24" t="s">
        <v>101</v>
      </c>
      <c r="BG7" s="24">
        <v>998.92</v>
      </c>
      <c r="BH7" s="24">
        <v>67.180000000000007</v>
      </c>
      <c r="BI7" s="24">
        <v>170.81</v>
      </c>
      <c r="BJ7" s="24">
        <v>66.709999999999994</v>
      </c>
      <c r="BK7" s="24" t="s">
        <v>101</v>
      </c>
      <c r="BL7" s="24">
        <v>789.08</v>
      </c>
      <c r="BM7" s="24">
        <v>747.84</v>
      </c>
      <c r="BN7" s="24">
        <v>804.98</v>
      </c>
      <c r="BO7" s="24">
        <v>767.56</v>
      </c>
      <c r="BP7" s="24">
        <v>630.82000000000005</v>
      </c>
      <c r="BQ7" s="24" t="s">
        <v>101</v>
      </c>
      <c r="BR7" s="24">
        <v>66.319999999999993</v>
      </c>
      <c r="BS7" s="24">
        <v>70.47</v>
      </c>
      <c r="BT7" s="24">
        <v>72.31</v>
      </c>
      <c r="BU7" s="24">
        <v>77.930000000000007</v>
      </c>
      <c r="BV7" s="24" t="s">
        <v>101</v>
      </c>
      <c r="BW7" s="24">
        <v>88.25</v>
      </c>
      <c r="BX7" s="24">
        <v>90.17</v>
      </c>
      <c r="BY7" s="24">
        <v>88.71</v>
      </c>
      <c r="BZ7" s="24">
        <v>90.23</v>
      </c>
      <c r="CA7" s="24">
        <v>97.81</v>
      </c>
      <c r="CB7" s="24" t="s">
        <v>101</v>
      </c>
      <c r="CC7" s="24">
        <v>218.72</v>
      </c>
      <c r="CD7" s="24">
        <v>206.29</v>
      </c>
      <c r="CE7" s="24">
        <v>201.01</v>
      </c>
      <c r="CF7" s="24">
        <v>186.86</v>
      </c>
      <c r="CG7" s="24" t="s">
        <v>101</v>
      </c>
      <c r="CH7" s="24">
        <v>176.37</v>
      </c>
      <c r="CI7" s="24">
        <v>173.17</v>
      </c>
      <c r="CJ7" s="24">
        <v>174.8</v>
      </c>
      <c r="CK7" s="24">
        <v>170.2</v>
      </c>
      <c r="CL7" s="24">
        <v>138.75</v>
      </c>
      <c r="CM7" s="24" t="s">
        <v>101</v>
      </c>
      <c r="CN7" s="24">
        <v>42.97</v>
      </c>
      <c r="CO7" s="24">
        <v>42.54</v>
      </c>
      <c r="CP7" s="24">
        <v>43.85</v>
      </c>
      <c r="CQ7" s="24">
        <v>44.6</v>
      </c>
      <c r="CR7" s="24" t="s">
        <v>101</v>
      </c>
      <c r="CS7" s="24">
        <v>56.72</v>
      </c>
      <c r="CT7" s="24">
        <v>56.43</v>
      </c>
      <c r="CU7" s="24">
        <v>55.82</v>
      </c>
      <c r="CV7" s="24">
        <v>56.51</v>
      </c>
      <c r="CW7" s="24">
        <v>58.94</v>
      </c>
      <c r="CX7" s="24" t="s">
        <v>101</v>
      </c>
      <c r="CY7" s="24">
        <v>98.12</v>
      </c>
      <c r="CZ7" s="24">
        <v>98.16</v>
      </c>
      <c r="DA7" s="24">
        <v>98.1</v>
      </c>
      <c r="DB7" s="24">
        <v>96.03</v>
      </c>
      <c r="DC7" s="24" t="s">
        <v>101</v>
      </c>
      <c r="DD7" s="24">
        <v>90.72</v>
      </c>
      <c r="DE7" s="24">
        <v>91.07</v>
      </c>
      <c r="DF7" s="24">
        <v>90.67</v>
      </c>
      <c r="DG7" s="24">
        <v>90.62</v>
      </c>
      <c r="DH7" s="24">
        <v>95.91</v>
      </c>
      <c r="DI7" s="24" t="s">
        <v>101</v>
      </c>
      <c r="DJ7" s="24">
        <v>5.08</v>
      </c>
      <c r="DK7" s="24">
        <v>9.83</v>
      </c>
      <c r="DL7" s="24">
        <v>14.01</v>
      </c>
      <c r="DM7" s="24">
        <v>17.95</v>
      </c>
      <c r="DN7" s="24" t="s">
        <v>101</v>
      </c>
      <c r="DO7" s="24">
        <v>20.78</v>
      </c>
      <c r="DP7" s="24">
        <v>23.54</v>
      </c>
      <c r="DQ7" s="24">
        <v>25.86</v>
      </c>
      <c r="DR7" s="24">
        <v>26.9</v>
      </c>
      <c r="DS7" s="24">
        <v>41.09</v>
      </c>
      <c r="DT7" s="24" t="s">
        <v>101</v>
      </c>
      <c r="DU7" s="24">
        <v>0</v>
      </c>
      <c r="DV7" s="24">
        <v>0</v>
      </c>
      <c r="DW7" s="24">
        <v>0</v>
      </c>
      <c r="DX7" s="24">
        <v>0</v>
      </c>
      <c r="DY7" s="24" t="s">
        <v>101</v>
      </c>
      <c r="DZ7" s="24">
        <v>1.34</v>
      </c>
      <c r="EA7" s="24">
        <v>1.5</v>
      </c>
      <c r="EB7" s="24">
        <v>1.4</v>
      </c>
      <c r="EC7" s="24">
        <v>2.08</v>
      </c>
      <c r="ED7" s="24">
        <v>8.68</v>
      </c>
      <c r="EE7" s="24" t="s">
        <v>101</v>
      </c>
      <c r="EF7" s="24">
        <v>0</v>
      </c>
      <c r="EG7" s="24">
        <v>0</v>
      </c>
      <c r="EH7" s="24">
        <v>0</v>
      </c>
      <c r="EI7" s="24">
        <v>0</v>
      </c>
      <c r="EJ7" s="24" t="s">
        <v>101</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樫本 純</cp:lastModifiedBy>
  <dcterms:created xsi:type="dcterms:W3CDTF">2025-01-24T07:05:31Z</dcterms:created>
  <dcterms:modified xsi:type="dcterms:W3CDTF">2025-01-29T01:45:06Z</dcterms:modified>
  <cp:category/>
</cp:coreProperties>
</file>