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3下水道\220：財務\010：財務全般\経営比較分析(下水道)\経営比較分析R5.1.18\経営比較分析\R5作成分\公表\"/>
    </mc:Choice>
  </mc:AlternateContent>
  <workbookProtection workbookAlgorithmName="SHA-512" workbookHashValue="Ppd9iE9GljHDC2Cm7gnETKK2D8jw+L58CpLpsHnPCEc4aiwWDsf20P+Kn7dmzlsElYQ/w8BUuDnYGSVuFiJd+w==" workbookSaltValue="Xv7vMT4LMaG9ukJPEbbm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<sst xmlns="http://schemas.openxmlformats.org/spreadsheetml/2006/main" count="275" uniqueCount="116">
  <si>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</si>
  <si>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</si>
  <si>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</si>
  <si>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</si>
  <si>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</si>
  <si>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</si>
  <si>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</si>
  <si>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</si>
  <si>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</si>
  <si>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</si>
  <si>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</si>
  <si>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</si>
  <si>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</si>
  <si>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</si>
  <si>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</si>
  <si>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</si>
  <si>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</si>
  <si>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</si>
  <si>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</si>
  <si>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</si>
  <si>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</si>
  <si>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</si>
  <si>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</si>
  <si>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</si>
  <si>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</si>
  <si>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</si>
  <si>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</si>
  <si>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</si>
  <si>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</si>
  <si>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</si>
  <si>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</si>
  <si>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</si>
  <si>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</si>
  <si>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</si>
  <si>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</si>
  <si>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</si>
  <si>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</si>
  <si>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</si>
  <si>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</si>
  <si>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</si>
  <si>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</si>
  <si>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</si>
  <si>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</si>
  <si>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</si>
  <si>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</si>
  <si>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</si>
  <si>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</si>
  <si>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</si>
  <si>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</si>
  <si>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</si>
  <si>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</si>
  <si>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</si>
  <si>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</si>
  <si>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</si>
  <si>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</si>
  <si>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</si>
  <si>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</si>
  <si>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</si>
  <si>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</si>
  <si>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</si>
  <si>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</si>
  <si>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</si>
  <si>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</si>
  <si>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</si>
  <si>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</si>
  <si>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</si>
  <si>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</si>
  <si>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</si>
  <si>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</si>
  <si>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</si>
  <si>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</si>
  <si>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</si>
  <si>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</si>
  <si>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</si>
  <si>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</si>
  <si>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</si>
  <si>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</si>
  <si>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</si>
  <si>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</si>
  <si>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</si>
  <si>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</si>
  <si>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</si>
  <si>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</si>
  <si>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</si>
  <si>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</si>
  <si>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</si>
  <si>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</si>
  <si>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</si>
  <si>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</si>
  <si>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</si>
  <si>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</si>
  <si>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</si>
  <si>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</si>
  <si>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</si>
  <si>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</si>
  <si>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</si>
  <si>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赤磐市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</si>
  <si>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</si>
  <si>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</si>
  <si>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</si>
  <si>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</si>
  <si>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</si>
  <si>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</si>
  <si>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</si>
  <si>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</si>
  <si>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</si>
  <si>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</si>
  <si>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</si>
  <si>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</si>
  <si>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</si>
  <si>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</si>
  <si>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</si>
  <si>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</si>
  <si>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経常収支比率について、過疎地域の人口減少で下水道使用料収入も減少傾向にあり、類似団体平均値及び100％を下回っている。昨年よりも数値が上昇しているが、一般会計からの繰入金による影響が大きい。
　累積欠損比率について、昨年度よりも大きく欠損となっている。一般会計からの繰入の見直しを含めて、早期に欠損金の処理を進めていきたい。
　流動比率について、類似団体平均値を上回っているが、100％を下回っており決して高い水準とはいえないため、資金繰りに注意する必要がある。
　企業債残高対事業規模比率について、企業債残高に対して今後も一般会計からの元金償還に係る繰入予定額による影響が大きいと考えられる。一般会計の財政状況等を踏まえながら比率の増減に注意していきたい。
　経費回収率について、類似団体平均値よりも低い水準となっており、厳しい状況が続いている。抜本的な改善は難しいが、引き続きより一層の経費削減と水洗化促進による使用料収入の増加に努める必要がある。
　汚水処理原価について、電力価格の高騰、処理場の維持管理にかかる修繕料や委託料の影響により、汚水処理原価が高くなっている。引き続きコスト削減に努めたい。
　施設利用率について、人口減少等により施設利用率の改善等は困難と考えられるが、中長期的観点から適切な水準を検討していく必要がある。
　水洗化率について、接続対象となる人の減少及び高齢化等により、大きな増加は期待できないが、普及・啓蒙活動に努めていく。
</t>
    <rPh sb="60" eb="62">
      <t>サクネン</t>
    </rPh>
    <rPh sb="65" eb="67">
      <t>スウチ</t>
    </rPh>
    <rPh sb="68" eb="70">
      <t>ジョウショウ</t>
    </rPh>
    <rPh sb="76" eb="78">
      <t>イッパン</t>
    </rPh>
    <rPh sb="78" eb="80">
      <t>カイケイ</t>
    </rPh>
    <rPh sb="83" eb="85">
      <t>クリイレ</t>
    </rPh>
    <rPh sb="85" eb="86">
      <t>キン</t>
    </rPh>
    <rPh sb="89" eb="91">
      <t>エイキョウ</t>
    </rPh>
    <rPh sb="92" eb="93">
      <t>オオ</t>
    </rPh>
    <rPh sb="292" eb="293">
      <t>カンガ</t>
    </rPh>
    <rPh sb="440" eb="442">
      <t>デンリョク</t>
    </rPh>
    <rPh sb="442" eb="444">
      <t>カカク</t>
    </rPh>
    <rPh sb="445" eb="447">
      <t>コウトウ</t>
    </rPh>
    <phoneticPr fontId="4"/>
  </si>
  <si>
    <t xml:space="preserve">　有形固定資産減価償却率は、類似団体平均値より大きく下回っており、それほど老朽化が進んでいないと読めるが、法適用以前の償却について指標に反映されていないことに注意しておく必要がある。
　供用開始から20年以上経過する施設もあり、機械設備等については修繕対応している状況である。今後は、最適整備構想等に基づき施設の長寿命化を推進していく予定である。
</t>
    <phoneticPr fontId="4"/>
  </si>
  <si>
    <t>　農村地域の水質保全を目的としたものであり、公共性が高く過疎地域でもあるため、健全な経営は困難と考えられる。今後、老朽化の改善等にも費用がかかることが想定されるため、施設の機能保全を図りつつ施設のダウンサイジングを検討しながら、より一層の効率的な運転管理に努める。</t>
    <rPh sb="54" eb="56">
      <t>コンゴ</t>
    </rPh>
    <rPh sb="57" eb="60">
      <t>ロウキュウカ</t>
    </rPh>
    <rPh sb="61" eb="63">
      <t>カイゼン</t>
    </rPh>
    <rPh sb="63" eb="64">
      <t>トウ</t>
    </rPh>
    <rPh sb="66" eb="68">
      <t>ヒヨウ</t>
    </rPh>
    <rPh sb="75" eb="7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</si>
</sst>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63-4AC2-A4D4-7E8A677C76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363-4AC2-A4D4-7E8A677C76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21.55</c:v>
                </c:pt>
                <c:pt idx="3">
                  <c:v>20.5</c:v>
                </c:pt>
                <c:pt idx="4">
                  <c:v>21.49</c:v>
                </c:pt>
              </c:numCache>
            </c:numRef>
          </c:val>
          <c:extLst>
            <c:ext xmlns:c16="http://schemas.microsoft.com/office/drawing/2014/chart" uri="{C3380CC4-5D6E-409C-BE32-E72D297353CC}">
              <c16:uniqueId val="{00000000-A2B9-4230-831D-766CD320B9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A2B9-4230-831D-766CD320B9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79.19</c:v>
                </c:pt>
                <c:pt idx="3">
                  <c:v>81.900000000000006</c:v>
                </c:pt>
                <c:pt idx="4">
                  <c:v>81.23</c:v>
                </c:pt>
              </c:numCache>
            </c:numRef>
          </c:val>
          <c:extLst>
            <c:ext xmlns:c16="http://schemas.microsoft.com/office/drawing/2014/chart" uri="{C3380CC4-5D6E-409C-BE32-E72D297353CC}">
              <c16:uniqueId val="{00000000-7398-48AF-90F9-13FE3CE6B8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398-48AF-90F9-13FE3CE6B8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95.35</c:v>
                </c:pt>
                <c:pt idx="3">
                  <c:v>70.17</c:v>
                </c:pt>
                <c:pt idx="4">
                  <c:v>97.61</c:v>
                </c:pt>
              </c:numCache>
            </c:numRef>
          </c:val>
          <c:extLst>
            <c:ext xmlns:c16="http://schemas.microsoft.com/office/drawing/2014/chart" uri="{C3380CC4-5D6E-409C-BE32-E72D297353CC}">
              <c16:uniqueId val="{00000000-7D2D-4074-B094-1283A2E0EE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7D2D-4074-B094-1283A2E0EE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4.3499999999999996</c:v>
                </c:pt>
                <c:pt idx="3">
                  <c:v>8.7100000000000009</c:v>
                </c:pt>
                <c:pt idx="4">
                  <c:v>12.5</c:v>
                </c:pt>
              </c:numCache>
            </c:numRef>
          </c:val>
          <c:extLst>
            <c:ext xmlns:c16="http://schemas.microsoft.com/office/drawing/2014/chart" uri="{C3380CC4-5D6E-409C-BE32-E72D297353CC}">
              <c16:uniqueId val="{00000000-CF8C-41D8-98A1-0203D9E1C4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F8C-41D8-98A1-0203D9E1C4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D6-4EFD-9614-C0DA9DE64E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FD6-4EFD-9614-C0DA9DE64E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81.12</c:v>
                </c:pt>
                <c:pt idx="3">
                  <c:v>525.86</c:v>
                </c:pt>
                <c:pt idx="4">
                  <c:v>635.59</c:v>
                </c:pt>
              </c:numCache>
            </c:numRef>
          </c:val>
          <c:extLst>
            <c:ext xmlns:c16="http://schemas.microsoft.com/office/drawing/2014/chart" uri="{C3380CC4-5D6E-409C-BE32-E72D297353CC}">
              <c16:uniqueId val="{00000000-CE6A-4356-A6FD-55BBF5046A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CE6A-4356-A6FD-55BBF5046A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76.08</c:v>
                </c:pt>
                <c:pt idx="3">
                  <c:v>73.67</c:v>
                </c:pt>
                <c:pt idx="4">
                  <c:v>75.11</c:v>
                </c:pt>
              </c:numCache>
            </c:numRef>
          </c:val>
          <c:extLst>
            <c:ext xmlns:c16="http://schemas.microsoft.com/office/drawing/2014/chart" uri="{C3380CC4-5D6E-409C-BE32-E72D297353CC}">
              <c16:uniqueId val="{00000000-5A21-4038-8C37-DFB0424D35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5A21-4038-8C37-DFB0424D35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1326.41</c:v>
                </c:pt>
                <c:pt idx="3">
                  <c:v>148.5</c:v>
                </c:pt>
                <c:pt idx="4">
                  <c:v>362.13</c:v>
                </c:pt>
              </c:numCache>
            </c:numRef>
          </c:val>
          <c:extLst>
            <c:ext xmlns:c16="http://schemas.microsoft.com/office/drawing/2014/chart" uri="{C3380CC4-5D6E-409C-BE32-E72D297353CC}">
              <c16:uniqueId val="{00000000-AD0D-4090-A425-0FAB6F8479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AD0D-4090-A425-0FAB6F8479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18.579999999999998</c:v>
                </c:pt>
                <c:pt idx="3">
                  <c:v>25.48</c:v>
                </c:pt>
                <c:pt idx="4">
                  <c:v>21.84</c:v>
                </c:pt>
              </c:numCache>
            </c:numRef>
          </c:val>
          <c:extLst>
            <c:ext xmlns:c16="http://schemas.microsoft.com/office/drawing/2014/chart" uri="{C3380CC4-5D6E-409C-BE32-E72D297353CC}">
              <c16:uniqueId val="{00000000-60D6-452C-97C0-93F43F7631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0D6-452C-97C0-93F43F7631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784.18</c:v>
                </c:pt>
                <c:pt idx="3">
                  <c:v>575.74</c:v>
                </c:pt>
                <c:pt idx="4">
                  <c:v>674.06</c:v>
                </c:pt>
              </c:numCache>
            </c:numRef>
          </c:val>
          <c:extLst>
            <c:ext xmlns:c16="http://schemas.microsoft.com/office/drawing/2014/chart" uri="{C3380CC4-5D6E-409C-BE32-E72D297353CC}">
              <c16:uniqueId val="{00000000-636D-48C0-A84C-8C7C46E36B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36D-48C0-A84C-8C7C46E36B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岡山県　赤磐市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43392</v>
      </c>
      <c r="AM8" s="37"/>
      <c r="AN8" s="37"/>
      <c r="AO8" s="37"/>
      <c r="AP8" s="37"/>
      <c r="AQ8" s="37"/>
      <c r="AR8" s="37"/>
      <c r="AS8" s="37"/>
      <c r="AT8" s="38">
        <f>データ!T6</f>
        <v>209.36</v>
      </c>
      <c r="AU8" s="38"/>
      <c r="AV8" s="38"/>
      <c r="AW8" s="38"/>
      <c r="AX8" s="38"/>
      <c r="AY8" s="38"/>
      <c r="AZ8" s="38"/>
      <c r="BA8" s="38"/>
      <c r="BB8" s="38">
        <f>データ!U6</f>
        <v>207.26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76.77</v>
      </c>
      <c r="J10" s="38"/>
      <c r="K10" s="38"/>
      <c r="L10" s="38"/>
      <c r="M10" s="38"/>
      <c r="N10" s="38"/>
      <c r="O10" s="38"/>
      <c r="P10" s="38">
        <f>データ!P6</f>
        <v>1.69</v>
      </c>
      <c r="Q10" s="38"/>
      <c r="R10" s="38"/>
      <c r="S10" s="38"/>
      <c r="T10" s="38"/>
      <c r="U10" s="38"/>
      <c r="V10" s="38"/>
      <c r="W10" s="38">
        <f>データ!Q6</f>
        <v>99.26</v>
      </c>
      <c r="X10" s="38"/>
      <c r="Y10" s="38"/>
      <c r="Z10" s="38"/>
      <c r="AA10" s="38"/>
      <c r="AB10" s="38"/>
      <c r="AC10" s="38"/>
      <c r="AD10" s="37">
        <f>データ!R6</f>
        <v>3003</v>
      </c>
      <c r="AE10" s="37"/>
      <c r="AF10" s="37"/>
      <c r="AG10" s="37"/>
      <c r="AH10" s="37"/>
      <c r="AI10" s="37"/>
      <c r="AJ10" s="37"/>
      <c r="AK10" s="2"/>
      <c r="AL10" s="37">
        <f>データ!V6</f>
        <v>730</v>
      </c>
      <c r="AM10" s="37"/>
      <c r="AN10" s="37"/>
      <c r="AO10" s="37"/>
      <c r="AP10" s="37"/>
      <c r="AQ10" s="37"/>
      <c r="AR10" s="37"/>
      <c r="AS10" s="37"/>
      <c r="AT10" s="38">
        <f>データ!W6</f>
        <v>0.3</v>
      </c>
      <c r="AU10" s="38"/>
      <c r="AV10" s="38"/>
      <c r="AW10" s="38"/>
      <c r="AX10" s="38"/>
      <c r="AY10" s="38"/>
      <c r="AZ10" s="38"/>
      <c r="BA10" s="38"/>
      <c r="BB10" s="38">
        <f>データ!X6</f>
        <v>2433.33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DW5x6vnXH3LOb3deL9MzHdiQwttmpM8QE4bAOmwcKio7UwpEE56S88NUszVGCraX6HjRkSzYXZw3S04xE5ZUQ==" saltValue="l/rI5JenS6CYjtGSty4/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332135</v>
      </c>
      <c r="D6" s="19">
        <f t="shared" si="3"/>
        <v>46</v>
      </c>
      <c r="E6" s="19">
        <f t="shared" si="3"/>
        <v>17</v>
      </c>
      <c r="F6" s="19">
        <f t="shared" si="3"/>
        <v>5</v>
      </c>
      <c r="G6" s="19">
        <f t="shared" si="3"/>
        <v>0</v>
      </c>
      <c r="H6" s="19" t="str">
        <f t="shared" si="3"/>
        <v>岡山県　赤磐市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76.77</v>
      </c>
      <c r="P6" s="20">
        <f t="shared" si="3"/>
        <v>1.69</v>
      </c>
      <c r="Q6" s="20">
        <f t="shared" si="3"/>
        <v>99.26</v>
      </c>
      <c r="R6" s="20">
        <f t="shared" si="3"/>
        <v>3003</v>
      </c>
      <c r="S6" s="20">
        <f t="shared" si="3"/>
        <v>43392</v>
      </c>
      <c r="T6" s="20">
        <f t="shared" si="3"/>
        <v>209.36</v>
      </c>
      <c r="U6" s="20">
        <f t="shared" si="3"/>
        <v>207.26</v>
      </c>
      <c r="V6" s="20">
        <f t="shared" si="3"/>
        <v>730</v>
      </c>
      <c r="W6" s="20">
        <f t="shared" si="3"/>
        <v>0.3</v>
      </c>
      <c r="X6" s="20">
        <f t="shared" si="3"/>
        <v>2433.33</v>
      </c>
      <c r="Y6" s="21" t="str">
        <f>IF(Y7="",NA(),Y7)</f>
        <v>-</v>
      </c>
      <c r="Z6" s="21" t="str">
        <f t="shared" ref="Z6:AH6" si="4">IF(Z7="",NA(),Z7)</f>
        <v>-</v>
      </c>
      <c r="AA6" s="21">
        <f t="shared" si="4"/>
        <v>95.35</v>
      </c>
      <c r="AB6" s="21">
        <f t="shared" si="4"/>
        <v>70.17</v>
      </c>
      <c r="AC6" s="21">
        <f t="shared" si="4"/>
        <v>97.61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81.12</v>
      </c>
      <c r="AM6" s="21">
        <f t="shared" si="5"/>
        <v>525.86</v>
      </c>
      <c r="AN6" s="21">
        <f t="shared" si="5"/>
        <v>635.59</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76.08</v>
      </c>
      <c r="AX6" s="21">
        <f t="shared" si="6"/>
        <v>73.67</v>
      </c>
      <c r="AY6" s="21">
        <f t="shared" si="6"/>
        <v>75.11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1326.41</v>
      </c>
      <c r="BI6" s="21">
        <f t="shared" si="7"/>
        <v>148.5</v>
      </c>
      <c r="BJ6" s="21">
        <f t="shared" si="7"/>
        <v>362.13</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18.579999999999998</v>
      </c>
      <c r="BT6" s="21">
        <f t="shared" si="8"/>
        <v>25.48</v>
      </c>
      <c r="BU6" s="21">
        <f t="shared" si="8"/>
        <v>21.84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784.18</v>
      </c>
      <c r="CE6" s="21">
        <f t="shared" si="9"/>
        <v>575.74</v>
      </c>
      <c r="CF6" s="21">
        <f t="shared" si="9"/>
        <v>674.06</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21.55</v>
      </c>
      <c r="CP6" s="21">
        <f t="shared" si="10"/>
        <v>20.5</v>
      </c>
      <c r="CQ6" s="21">
        <f t="shared" si="10"/>
        <v>21.49</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79.19</v>
      </c>
      <c r="DA6" s="21">
        <f t="shared" si="11"/>
        <v>81.900000000000006</v>
      </c>
      <c r="DB6" s="21">
        <f t="shared" si="11"/>
        <v>81.23</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4.3499999999999996</v>
      </c>
      <c r="DL6" s="21">
        <f t="shared" si="12"/>
        <v>8.7100000000000009</v>
      </c>
      <c r="DM6" s="21">
        <f t="shared" si="12"/>
        <v>12.5</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332135</v>
      </c>
      <c r="D7" s="23">
        <v>46</v>
      </c>
      <c r="E7" s="23">
        <v>17</v>
      </c>
      <c r="F7" s="23">
        <v>5</v>
      </c>
      <c r="G7" s="23">
        <v>0</v>
      </c>
      <c r="H7" s="23" t="s">
        <v>96</v>
      </c>
      <c r="I7" s="23" t="s">
        <v>97</v>
      </c>
      <c r="J7" s="23" t="s">
        <v>98</v>
      </c>
      <c r="K7" s="23" t="s">
        <v>99</v>
      </c>
      <c r="L7" s="23" t="s">
        <v>100</v>
      </c>
      <c r="M7" s="23" t="s">
        <v>101</v>
      </c>
      <c r="N7" s="24" t="s">
        <v>102</v>
      </c>
      <c r="O7" s="24">
        <v>76.77</v>
      </c>
      <c r="P7" s="24">
        <v>1.69</v>
      </c>
      <c r="Q7" s="24">
        <v>99.26</v>
      </c>
      <c r="R7" s="24">
        <v>3003</v>
      </c>
      <c r="S7" s="24">
        <v>43392</v>
      </c>
      <c r="T7" s="24">
        <v>209.36</v>
      </c>
      <c r="U7" s="24">
        <v>207.26</v>
      </c>
      <c r="V7" s="24">
        <v>730</v>
      </c>
      <c r="W7" s="24">
        <v>0.3</v>
      </c>
      <c r="X7" s="24">
        <v>2433.33</v>
      </c>
      <c r="Y7" s="24" t="s">
        <v>102</v>
      </c>
      <c r="Z7" s="24" t="s">
        <v>102</v>
      </c>
      <c r="AA7" s="24">
        <v>95.35</v>
      </c>
      <c r="AB7" s="24">
        <v>70.17</v>
      </c>
      <c r="AC7" s="24">
        <v>97.61</v>
      </c>
      <c r="AD7" s="24" t="s">
        <v>102</v>
      </c>
      <c r="AE7" s="24" t="s">
        <v>102</v>
      </c>
      <c r="AF7" s="24">
        <v>106.37</v>
      </c>
      <c r="AG7" s="24">
        <v>106.07</v>
      </c>
      <c r="AH7" s="24">
        <v>105.5</v>
      </c>
      <c r="AI7" s="24">
        <v>103.61</v>
      </c>
      <c r="AJ7" s="24" t="s">
        <v>102</v>
      </c>
      <c r="AK7" s="24" t="s">
        <v>102</v>
      </c>
      <c r="AL7" s="24">
        <v>81.12</v>
      </c>
      <c r="AM7" s="24">
        <v>525.86</v>
      </c>
      <c r="AN7" s="24">
        <v>635.59</v>
      </c>
      <c r="AO7" s="24" t="s">
        <v>102</v>
      </c>
      <c r="AP7" s="24" t="s">
        <v>102</v>
      </c>
      <c r="AQ7" s="24">
        <v>139.02000000000001</v>
      </c>
      <c r="AR7" s="24">
        <v>132.04</v>
      </c>
      <c r="AS7" s="24">
        <v>145.43</v>
      </c>
      <c r="AT7" s="24">
        <v>133.62</v>
      </c>
      <c r="AU7" s="24" t="s">
        <v>102</v>
      </c>
      <c r="AV7" s="24" t="s">
        <v>102</v>
      </c>
      <c r="AW7" s="24">
        <v>76.08</v>
      </c>
      <c r="AX7" s="24">
        <v>73.67</v>
      </c>
      <c r="AY7" s="24">
        <v>75.11</v>
      </c>
      <c r="AZ7" s="24" t="s">
        <v>102</v>
      </c>
      <c r="BA7" s="24" t="s">
        <v>102</v>
      </c>
      <c r="BB7" s="24">
        <v>29.13</v>
      </c>
      <c r="BC7" s="24">
        <v>35.69</v>
      </c>
      <c r="BD7" s="24">
        <v>38.4</v>
      </c>
      <c r="BE7" s="24">
        <v>36.94</v>
      </c>
      <c r="BF7" s="24" t="s">
        <v>102</v>
      </c>
      <c r="BG7" s="24" t="s">
        <v>102</v>
      </c>
      <c r="BH7" s="24">
        <v>1326.41</v>
      </c>
      <c r="BI7" s="24">
        <v>148.5</v>
      </c>
      <c r="BJ7" s="24">
        <v>362.13</v>
      </c>
      <c r="BK7" s="24" t="s">
        <v>102</v>
      </c>
      <c r="BL7" s="24" t="s">
        <v>102</v>
      </c>
      <c r="BM7" s="24">
        <v>867.83</v>
      </c>
      <c r="BN7" s="24">
        <v>791.76</v>
      </c>
      <c r="BO7" s="24">
        <v>900.82</v>
      </c>
      <c r="BP7" s="24">
        <v>809.19</v>
      </c>
      <c r="BQ7" s="24" t="s">
        <v>102</v>
      </c>
      <c r="BR7" s="24" t="s">
        <v>102</v>
      </c>
      <c r="BS7" s="24">
        <v>18.579999999999998</v>
      </c>
      <c r="BT7" s="24">
        <v>25.48</v>
      </c>
      <c r="BU7" s="24">
        <v>21.84</v>
      </c>
      <c r="BV7" s="24" t="s">
        <v>102</v>
      </c>
      <c r="BW7" s="24" t="s">
        <v>102</v>
      </c>
      <c r="BX7" s="24">
        <v>57.08</v>
      </c>
      <c r="BY7" s="24">
        <v>56.26</v>
      </c>
      <c r="BZ7" s="24">
        <v>52.94</v>
      </c>
      <c r="CA7" s="24">
        <v>57.02</v>
      </c>
      <c r="CB7" s="24" t="s">
        <v>102</v>
      </c>
      <c r="CC7" s="24" t="s">
        <v>102</v>
      </c>
      <c r="CD7" s="24">
        <v>784.18</v>
      </c>
      <c r="CE7" s="24">
        <v>575.74</v>
      </c>
      <c r="CF7" s="24">
        <v>674.06</v>
      </c>
      <c r="CG7" s="24" t="s">
        <v>102</v>
      </c>
      <c r="CH7" s="24" t="s">
        <v>102</v>
      </c>
      <c r="CI7" s="24">
        <v>274.99</v>
      </c>
      <c r="CJ7" s="24">
        <v>282.08999999999997</v>
      </c>
      <c r="CK7" s="24">
        <v>303.27999999999997</v>
      </c>
      <c r="CL7" s="24">
        <v>273.68</v>
      </c>
      <c r="CM7" s="24" t="s">
        <v>102</v>
      </c>
      <c r="CN7" s="24" t="s">
        <v>102</v>
      </c>
      <c r="CO7" s="24">
        <v>21.55</v>
      </c>
      <c r="CP7" s="24">
        <v>20.5</v>
      </c>
      <c r="CQ7" s="24">
        <v>21.49</v>
      </c>
      <c r="CR7" s="24" t="s">
        <v>102</v>
      </c>
      <c r="CS7" s="24" t="s">
        <v>102</v>
      </c>
      <c r="CT7" s="24">
        <v>54.83</v>
      </c>
      <c r="CU7" s="24">
        <v>66.53</v>
      </c>
      <c r="CV7" s="24">
        <v>52.35</v>
      </c>
      <c r="CW7" s="24">
        <v>52.55</v>
      </c>
      <c r="CX7" s="24" t="s">
        <v>102</v>
      </c>
      <c r="CY7" s="24" t="s">
        <v>102</v>
      </c>
      <c r="CZ7" s="24">
        <v>79.19</v>
      </c>
      <c r="DA7" s="24">
        <v>81.900000000000006</v>
      </c>
      <c r="DB7" s="24">
        <v>81.23</v>
      </c>
      <c r="DC7" s="24" t="s">
        <v>102</v>
      </c>
      <c r="DD7" s="24" t="s">
        <v>102</v>
      </c>
      <c r="DE7" s="24">
        <v>84.7</v>
      </c>
      <c r="DF7" s="24">
        <v>84.67</v>
      </c>
      <c r="DG7" s="24">
        <v>84.39</v>
      </c>
      <c r="DH7" s="24">
        <v>87.3</v>
      </c>
      <c r="DI7" s="24" t="s">
        <v>102</v>
      </c>
      <c r="DJ7" s="24" t="s">
        <v>102</v>
      </c>
      <c r="DK7" s="24">
        <v>4.3499999999999996</v>
      </c>
      <c r="DL7" s="24">
        <v>8.7100000000000009</v>
      </c>
      <c r="DM7" s="24">
        <v>12.5</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橋野　雄紀</cp:lastModifiedBy>
  <cp:lastPrinted>2024-01-22T23:05:18Z</cp:lastPrinted>
  <dcterms:created xsi:type="dcterms:W3CDTF">2023-12-12T01:03:50Z</dcterms:created>
  <dcterms:modified xsi:type="dcterms:W3CDTF">2024-01-22T23:11:41Z</dcterms:modified>
  <cp:category/>
</cp:coreProperties>
</file>