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070：新地方公会計\010　新地方公会計全般\02　各種依頼\20250821　県　【919〆切】令和５年度財政状況資料集の作成について（2回目・地方公会計関係）\04_HP公表・回答\"/>
    </mc:Choice>
  </mc:AlternateContent>
  <bookViews>
    <workbookView xWindow="0" yWindow="0" windowWidth="28800" windowHeight="11835" tabRatio="8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<sst xmlns="http://schemas.openxmlformats.org/spreadsheetml/2006/main" count="1130" uniqueCount="587">
  <si>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</si>
  <si>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</si>
  <si>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</si>
  <si>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</si>
  <si>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</si>
  <si>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</si>
  <si>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</si>
  <si>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</si>
  <si>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</si>
  <si>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</si>
  <si>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</si>
  <si>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</si>
  <si>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</si>
  <si>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</si>
  <si>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</si>
  <si>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</si>
  <si>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</si>
  <si>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</si>
  <si>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</si>
  <si>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</si>
  <si>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</si>
  <si>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</si>
  <si>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</si>
  <si>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</si>
  <si>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</si>
  <si>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</si>
  <si>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</si>
  <si>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</si>
  <si>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</si>
  <si>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</si>
  <si>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</si>
  <si>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</si>
  <si>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</si>
  <si>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</si>
  <si>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</si>
  <si>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</si>
  <si>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</si>
  <si>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</si>
  <si>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</si>
  <si>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</si>
  <si>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</si>
  <si>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</si>
  <si>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</si>
  <si>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</si>
  <si>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</si>
  <si>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</si>
  <si>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</si>
  <si>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</si>
  <si>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</si>
  <si>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</si>
  <si>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</si>
  <si>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</si>
  <si>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</si>
  <si>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</si>
  <si>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</si>
  <si>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</si>
  <si>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</si>
  <si>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</si>
  <si>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</si>
  <si>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</si>
  <si>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</si>
  <si>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</si>
  <si>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</si>
  <si>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</si>
  <si>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</si>
  <si>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</si>
  <si>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</si>
  <si>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</si>
  <si>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</si>
  <si>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</si>
  <si>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</si>
  <si>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</si>
  <si>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</si>
  <si>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</si>
  <si>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</si>
  <si>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</si>
  <si>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</si>
  <si>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</si>
  <si>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</si>
  <si>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</si>
  <si>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</si>
  <si>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</si>
  <si>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</si>
  <si>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</si>
  <si>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</si>
  <si>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</si>
  <si>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</si>
  <si>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</si>
  <si>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</si>
  <si>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</si>
  <si>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</si>
  <si>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</si>
  <si>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</si>
  <si>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</si>
  <si>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赤磐市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</si>
  <si>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</si>
  <si>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</si>
  <si>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</si>
  <si>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</si>
  <si>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</si>
  <si>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</si>
  <si>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</si>
  <si>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</si>
  <si>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</si>
  <si>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</si>
  <si>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</si>
  <si>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</si>
  <si>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</si>
  <si>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</si>
  <si>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</si>
  <si>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</si>
  <si>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</si>
  <si>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</si>
  <si>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</si>
  <si>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</si>
  <si>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</si>
  <si>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</si>
  <si>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</si>
  <si>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</si>
  <si>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</si>
  <si>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</si>
  <si>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</si>
  <si>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</si>
  <si>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</si>
  <si>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</si>
  <si>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</si>
  <si>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</si>
  <si>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</si>
  <si>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</si>
  <si>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</si>
  <si>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</si>
  <si>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</si>
  <si>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</si>
  <si>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</si>
  <si>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</si>
  <si>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</si>
  <si>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</si>
  <si>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</si>
  <si>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</si>
  <si>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</si>
  <si>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</si>
  <si>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</si>
  <si>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</si>
  <si>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</si>
  <si>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</si>
  <si>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</si>
  <si>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</si>
  <si>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</si>
  <si>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</si>
  <si>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</si>
  <si>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</si>
  <si>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</si>
  <si>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</si>
  <si>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</si>
  <si>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</si>
  <si>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</si>
  <si>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</si>
  <si>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</si>
  <si>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</si>
  <si>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</si>
  <si>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</si>
  <si>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</si>
  <si>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</si>
  <si>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</si>
  <si>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</si>
  <si>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</si>
  <si>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</si>
  <si>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</si>
  <si>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</si>
  <si>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</si>
  <si>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</si>
  <si>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</si>
  <si>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</si>
  <si>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</si>
  <si>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</si>
  <si>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</si>
  <si>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</si>
  <si>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</si>
  <si>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</si>
  <si>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</si>
  <si>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</si>
  <si>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</si>
  <si>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</si>
  <si>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</si>
  <si>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</si>
  <si>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</si>
  <si>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</si>
  <si>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</si>
  <si>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</si>
  <si>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</si>
  <si>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</si>
  <si>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</si>
  <si>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</si>
  <si>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</si>
  <si>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</si>
  <si>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</si>
  <si>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</si>
  <si>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</si>
  <si>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</si>
  <si>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</si>
  <si>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</si>
  <si>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</si>
  <si>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</si>
  <si>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岡山県赤磐市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</si>
  <si>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</si>
  <si>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</si>
  <si>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</si>
  <si>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</si>
  <si>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</si>
  <si>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</si>
  <si>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</si>
  <si>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</si>
  <si>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</si>
  <si>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</si>
  <si>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</si>
  <si>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</si>
  <si>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</si>
  <si>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</si>
  <si>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</si>
  <si>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</si>
  <si>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</si>
  <si>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</si>
  <si>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</si>
  <si>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</si>
  <si>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</si>
  <si>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</si>
  <si>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</si>
  <si>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</si>
  <si>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</si>
  <si>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</si>
  <si>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</si>
  <si>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</si>
  <si>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</si>
  <si>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</si>
  <si>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</si>
  <si>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</si>
  <si>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</si>
  <si>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</si>
  <si>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</si>
  <si>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</si>
  <si>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</si>
  <si>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</si>
  <si>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</si>
  <si>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</si>
  <si>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</si>
  <si>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</si>
  <si>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</si>
  <si>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</si>
  <si>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</si>
  <si>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</si>
  <si>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</si>
  <si>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</si>
  <si>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</si>
  <si>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</si>
  <si>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</si>
  <si>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</si>
  <si>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</si>
  <si>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</si>
  <si>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</si>
  <si>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</si>
  <si>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</si>
  <si>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</si>
  <si>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</si>
  <si>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</si>
  <si>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</si>
  <si>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</si>
  <si>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</si>
  <si>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</si>
  <si>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</si>
  <si>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</si>
  <si>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</si>
  <si>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</si>
  <si>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</si>
  <si>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</si>
  <si>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</si>
  <si>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</si>
  <si>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</si>
  <si>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</si>
  <si>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</si>
  <si>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</si>
  <si>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</si>
  <si>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</si>
  <si>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</si>
  <si>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</si>
  <si>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</si>
  <si>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</si>
  <si>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</si>
  <si>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</si>
  <si>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</si>
  <si>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</si>
  <si>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</si>
  <si>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</si>
  <si>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</si>
  <si>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</si>
  <si>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</si>
  <si>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</si>
  <si>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</si>
  <si>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</si>
  <si>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</si>
  <si>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</si>
  <si>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</si>
  <si>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</si>
  <si>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</si>
  <si>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</si>
  <si>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</si>
  <si>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</si>
  <si>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</si>
  <si>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</si>
  <si>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</si>
  <si>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</si>
  <si>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</si>
  <si>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</si>
  <si>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</si>
  <si>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</si>
  <si>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</si>
  <si>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</si>
  <si>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</si>
  <si>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</si>
  <si>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</si>
  <si>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</si>
  <si>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</si>
  <si>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</si>
  <si>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</si>
  <si>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</si>
  <si>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</si>
  <si>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</si>
  <si>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</si>
  <si>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</si>
  <si>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</si>
  <si>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</si>
  <si>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</si>
  <si>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</si>
  <si>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</si>
  <si>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</si>
  <si>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</si>
  <si>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</si>
  <si>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</si>
  <si>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</si>
  <si>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</si>
  <si>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</si>
  <si>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</si>
  <si>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</si>
  <si>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</si>
  <si>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</si>
  <si>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</si>
  <si>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</si>
  <si>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</si>
  <si>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</si>
  <si>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</si>
  <si>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</si>
  <si>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</si>
  <si>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</si>
  <si>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</si>
  <si>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</si>
  <si>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岡山県赤磐市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</si>
  <si>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</si>
  <si>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</si>
  <si>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</si>
  <si>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</si>
  <si>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</si>
  <si>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</si>
  <si>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</si>
  <si>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</si>
  <si>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</si>
  <si>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</si>
  <si>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</si>
  <si>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</si>
  <si>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</si>
  <si>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</si>
  <si>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</si>
  <si>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</si>
  <si>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</si>
  <si>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</si>
  <si>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</si>
  <si>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</si>
  <si>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赤磐市竜天オートキャンプ場特別会計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</si>
  <si>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</si>
  <si>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</si>
  <si>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</si>
  <si>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</si>
  <si>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</si>
  <si>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</si>
  <si>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</si>
  <si>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</si>
  <si>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</si>
  <si>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</si>
  <si>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</si>
  <si>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</si>
  <si>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</si>
  <si>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赤磐市国民健康保険特別会計</t>
    <phoneticPr fontId="5"/>
  </si>
  <si>
    <t>赤磐市介護保険特別会計</t>
    <phoneticPr fontId="5"/>
  </si>
  <si>
    <t>赤磐市後期高齢者医療特別会計</t>
    <phoneticPr fontId="5"/>
  </si>
  <si>
    <t>赤磐市訪問看護ステーション事業特別会計</t>
    <phoneticPr fontId="5"/>
  </si>
  <si>
    <t>赤磐市水道事業会計</t>
    <phoneticPr fontId="5"/>
  </si>
  <si>
    <t>法適用企業</t>
    <phoneticPr fontId="5"/>
  </si>
  <si>
    <t>赤磐市下水道事業会計</t>
    <phoneticPr fontId="5"/>
  </si>
  <si>
    <t>赤磐市宅地等開発事業特別会計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</si>
  <si>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</si>
  <si>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</si>
  <si>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</si>
  <si>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</si>
  <si>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</si>
  <si>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</si>
  <si>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</si>
  <si>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</si>
  <si>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</si>
  <si>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</si>
  <si>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</si>
  <si>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</si>
  <si>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</si>
  <si>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</si>
  <si>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</si>
  <si>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</si>
  <si>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</si>
  <si>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</si>
  <si>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</si>
  <si>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</si>
  <si>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</si>
  <si>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</si>
  <si>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</si>
  <si>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</si>
  <si>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</si>
  <si>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</si>
  <si>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</si>
  <si>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</si>
  <si>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</si>
  <si>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</si>
  <si>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</si>
  <si>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</si>
  <si>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</si>
  <si>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</si>
  <si>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</si>
  <si>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</si>
  <si>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</si>
  <si>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</si>
  <si>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</si>
  <si>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</si>
  <si>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</si>
  <si>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</si>
  <si>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</si>
  <si>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</si>
  <si>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</si>
  <si>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</si>
  <si>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</si>
  <si>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</si>
  <si>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</si>
  <si>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</si>
  <si>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</si>
  <si>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</si>
  <si>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</si>
  <si>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</si>
  <si>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</si>
  <si>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</si>
  <si>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</si>
  <si>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</si>
  <si>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</si>
  <si>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</si>
  <si>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</si>
  <si>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</si>
  <si>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</si>
  <si>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</si>
  <si>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</si>
  <si>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</si>
  <si>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</si>
  <si>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</si>
  <si>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</si>
  <si>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</si>
  <si>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</si>
  <si>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</si>
  <si>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</si>
  <si>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</si>
  <si>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</si>
  <si>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</si>
  <si>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</si>
  <si>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</si>
  <si>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</si>
  <si>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</si>
  <si>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</si>
  <si>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</si>
  <si>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</si>
  <si>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</si>
  <si>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</si>
  <si>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</si>
  <si>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</si>
  <si>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</si>
  <si>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</si>
  <si>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</si>
  <si>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</si>
  <si>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</si>
  <si>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</si>
  <si>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</si>
  <si>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</si>
  <si>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</si>
  <si>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</si>
  <si>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</si>
  <si>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</si>
  <si>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</si>
  <si>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</si>
  <si>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</si>
  <si>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</si>
  <si>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</si>
  <si>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</si>
  <si>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</si>
  <si>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</si>
  <si>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</si>
  <si>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</si>
  <si>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</si>
  <si>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</si>
  <si>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</si>
  <si>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</si>
  <si>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</si>
  <si>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</si>
  <si>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</si>
  <si>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</si>
  <si>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</si>
  <si>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</si>
  <si>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</si>
  <si>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</si>
  <si>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</si>
  <si>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</si>
  <si>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</si>
  <si>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</si>
  <si>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</si>
  <si>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</si>
  <si>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</si>
  <si>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</si>
  <si>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</si>
  <si>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</si>
  <si>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</si>
  <si>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</si>
  <si>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</si>
  <si>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</si>
  <si>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</si>
  <si>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6.84</t>
  </si>
  <si>
    <t>▲ 9.00</t>
  </si>
  <si>
    <t>▲ 5.74</t>
  </si>
  <si>
    <t>▲ 5.86</t>
  </si>
  <si>
    <t>▲ 8.79</t>
  </si>
  <si>
    <t>赤磐市水道事業会計</t>
  </si>
  <si>
    <t>一般会計</t>
  </si>
  <si>
    <t>赤磐市下水道事業会計</t>
  </si>
  <si>
    <t>赤磐市国民健康保険特別会計</t>
  </si>
  <si>
    <t>赤磐市介護保険特別会計</t>
  </si>
  <si>
    <t>赤磐市宅地等開発事業特別会計</t>
  </si>
  <si>
    <t>赤磐市訪問看護ステーション事業特別会計</t>
  </si>
  <si>
    <t>赤磐市後期高齢者医療特別会計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</si>
  <si>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</si>
  <si>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</si>
  <si>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</si>
  <si>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</si>
  <si>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</si>
  <si>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</si>
  <si>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</si>
  <si>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</si>
  <si>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</si>
  <si>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</si>
  <si>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2"/>
  </si>
  <si>
    <t>岡山県市町村税整理組合</t>
    <rPh sb="0" eb="3">
      <t>オカヤマケン</t>
    </rPh>
    <rPh sb="3" eb="5">
      <t>シチョウ</t>
    </rPh>
    <rPh sb="5" eb="7">
      <t>ソンゼイ</t>
    </rPh>
    <rPh sb="7" eb="9">
      <t>セイリ</t>
    </rPh>
    <rPh sb="9" eb="11">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</si>
  <si>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</si>
  <si>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</si>
  <si>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柵原、吉井、英田火葬場施設組合</t>
    <rPh sb="0" eb="1">
      <t>サク</t>
    </rPh>
    <rPh sb="1" eb="2">
      <t>ハラ</t>
    </rPh>
    <rPh sb="3" eb="5">
      <t>ヨシイ</t>
    </rPh>
    <rPh sb="6" eb="8">
      <t>アイダ</t>
    </rPh>
    <rPh sb="8" eb="11">
      <t>カソウバ</t>
    </rPh>
    <rPh sb="11" eb="12">
      <t>シ</t>
    </rPh>
    <rPh sb="12" eb="13">
      <t>セツ</t>
    </rPh>
    <rPh sb="13" eb="15">
      <t>クミアイ</t>
    </rPh>
    <phoneticPr fontId="2"/>
  </si>
  <si>
    <t>田原用水組合</t>
    <rPh sb="0" eb="2">
      <t>タハラ</t>
    </rPh>
    <rPh sb="2" eb="4">
      <t>ヨウスイ</t>
    </rPh>
    <rPh sb="4" eb="6">
      <t>クミアイ</t>
    </rPh>
    <phoneticPr fontId="2"/>
  </si>
  <si>
    <t>和気北部衛生施設組合（一般会計）</t>
    <rPh sb="0" eb="2">
      <t>ワケ</t>
    </rPh>
    <rPh sb="2" eb="4">
      <t>ホクブ</t>
    </rPh>
    <rPh sb="4" eb="6">
      <t>エイセイ</t>
    </rPh>
    <rPh sb="6" eb="8">
      <t>シセツ</t>
    </rPh>
    <rPh sb="8" eb="10">
      <t>クミアイ</t>
    </rPh>
    <rPh sb="11" eb="13">
      <t>イッパン</t>
    </rPh>
    <rPh sb="13" eb="15">
      <t>カイケイ</t>
    </rPh>
    <phoneticPr fontId="2"/>
  </si>
  <si>
    <t>和気・赤磐し尿処理施設一部事務組合</t>
    <rPh sb="0" eb="2">
      <t>ワケ</t>
    </rPh>
    <rPh sb="3" eb="5">
      <t>アカイワ</t>
    </rPh>
    <rPh sb="6" eb="7">
      <t>ニョウ</t>
    </rPh>
    <rPh sb="7" eb="9">
      <t>ショリ</t>
    </rPh>
    <rPh sb="9" eb="11">
      <t>シセツ</t>
    </rPh>
    <rPh sb="11" eb="13">
      <t>イチブ</t>
    </rPh>
    <rPh sb="13" eb="15">
      <t>ジム</t>
    </rPh>
    <rPh sb="15" eb="17">
      <t>クミアイ</t>
    </rPh>
    <phoneticPr fontId="2"/>
  </si>
  <si>
    <t>和気老人ホーム組合</t>
    <rPh sb="0" eb="2">
      <t>ワケ</t>
    </rPh>
    <rPh sb="2" eb="4">
      <t>ロウジン</t>
    </rPh>
    <rPh sb="7" eb="9">
      <t>クミアイ</t>
    </rPh>
    <phoneticPr fontId="2"/>
  </si>
  <si>
    <t>柵原・吉井特別養護老人ホーム組合</t>
    <rPh sb="0" eb="1">
      <t>サク</t>
    </rPh>
    <rPh sb="1" eb="2">
      <t>ハラ</t>
    </rPh>
    <rPh sb="3" eb="5">
      <t>ヨシイ</t>
    </rPh>
    <rPh sb="5" eb="7">
      <t>トクベツ</t>
    </rPh>
    <rPh sb="7" eb="9">
      <t>ヨウゴ</t>
    </rPh>
    <rPh sb="9" eb="11">
      <t>ロウジン</t>
    </rPh>
    <rPh sb="14" eb="16">
      <t>クミアイ</t>
    </rPh>
    <phoneticPr fontId="2"/>
  </si>
  <si>
    <t>岡山県広域水道企業団</t>
    <rPh sb="0" eb="3">
      <t>オカヤマケン</t>
    </rPh>
    <rPh sb="3" eb="5">
      <t>コウイキ</t>
    </rPh>
    <rPh sb="5" eb="7">
      <t>スイドウ</t>
    </rPh>
    <rPh sb="7" eb="9">
      <t>キギョウ</t>
    </rPh>
    <rPh sb="9" eb="10">
      <t>ダン</t>
    </rPh>
    <phoneticPr fontId="2"/>
  </si>
  <si>
    <t>赤磐市土地開発公社</t>
    <rPh sb="0" eb="3">
      <t>アカイワシ</t>
    </rPh>
    <rPh sb="3" eb="5">
      <t>トチ</t>
    </rPh>
    <rPh sb="5" eb="7">
      <t>カイハツ</t>
    </rPh>
    <rPh sb="7" eb="9">
      <t>コウシャ</t>
    </rPh>
    <phoneticPr fontId="2"/>
  </si>
  <si>
    <t>是里ワイン醸造場</t>
    <rPh sb="0" eb="2">
      <t>コレサト</t>
    </rPh>
    <rPh sb="5" eb="7">
      <t>ジョウゾウ</t>
    </rPh>
    <rPh sb="7" eb="8">
      <t>ジョウ</t>
    </rPh>
    <phoneticPr fontId="2"/>
  </si>
  <si>
    <t>-</t>
    <phoneticPr fontId="2"/>
  </si>
  <si>
    <t>-</t>
    <phoneticPr fontId="2"/>
  </si>
  <si>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</si>
  <si>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</si>
  <si>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山陽ふれあい公園基金</t>
    <rPh sb="0" eb="2">
      <t>サンヨウ</t>
    </rPh>
    <rPh sb="6" eb="8">
      <t>コウエン</t>
    </rPh>
    <rPh sb="8" eb="10">
      <t>キキン</t>
    </rPh>
    <phoneticPr fontId="5"/>
  </si>
  <si>
    <t>ふるさと応援基金</t>
    <rPh sb="4" eb="6">
      <t>オウエン</t>
    </rPh>
    <rPh sb="6" eb="8">
      <t>キキン</t>
    </rPh>
    <phoneticPr fontId="5"/>
  </si>
  <si>
    <t>最終処分場管理運営基金</t>
    <rPh sb="0" eb="2">
      <t>サイシュウ</t>
    </rPh>
    <rPh sb="2" eb="5">
      <t>ショブンジョウ</t>
    </rPh>
    <rPh sb="5" eb="7">
      <t>カンリ</t>
    </rPh>
    <rPh sb="7" eb="9">
      <t>ウンエイ</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</si>
  <si>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</si>
  <si>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</si>
  <si>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</si>
  <si>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</si>
  <si>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</si>
  <si>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</si>
  <si>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</si>
  <si>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</si>
  <si>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</si>
  <si>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将来負担比率が類似団体と比較して下回っている要因は、基金などの充当可能財源があることや、交付税措置の高い起債の活用に努めているためである。
　有形固定資産減価償却率は類似団体よりも高く、上昇傾向にあるため、公共施設等の適正な管理運営を行い、計画的な整備に取り組んでいく必要がある。</t>
    <phoneticPr fontId="5"/>
  </si>
  <si>
    <t>　当市は類似団体平均値をどちらも下回っている。要因として地方債の償還が進み、償還額が減少していることなどが挙げられる。
　今後は大規模なハード事業を計画しており、起債の増加による比率の上昇が予想されることから、計画的に事業の重点化を図り、交付税措置の高い起債の選択や起債額を抑制するなどにより、引き続き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</si>
</sst>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5568-4A87-9690-841A6303AA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33788</c:v>
                </c:pt>
                <c:pt idx="1">
                  <c:v>45209</c:v>
                </c:pt>
                <c:pt idx="2">
                  <c:v>51492</c:v>
                </c:pt>
                <c:pt idx="3">
                  <c:v>38913</c:v>
                </c:pt>
                <c:pt idx="4">
                  <c:v>40645</c:v>
                </c:pt>
              </c:numCache>
            </c:numRef>
          </c:val>
          <c:smooth val="0"/>
          <c:extLst>
            <c:ext xmlns:c16="http://schemas.microsoft.com/office/drawing/2014/chart" uri="{C3380CC4-5D6E-409C-BE32-E72D297353CC}">
              <c16:uniqueId val="{00000001-5568-4A87-9690-841A6303AA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7.89</c:v>
                </c:pt>
                <c:pt idx="1">
                  <c:v>12.18</c:v>
                </c:pt>
                <c:pt idx="2">
                  <c:v>10.220000000000001</c:v>
                </c:pt>
                <c:pt idx="3">
                  <c:v>9.75</c:v>
                </c:pt>
                <c:pt idx="4">
                  <c:v>8.43</c:v>
                </c:pt>
              </c:numCache>
            </c:numRef>
          </c:val>
          <c:extLst>
            <c:ext xmlns:c16="http://schemas.microsoft.com/office/drawing/2014/chart" uri="{C3380CC4-5D6E-409C-BE32-E72D297353CC}">
              <c16:uniqueId val="{00000000-476F-4557-97AE-20166C977F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51.95</c:v>
                </c:pt>
                <c:pt idx="1">
                  <c:v>42.34</c:v>
                </c:pt>
                <c:pt idx="2">
                  <c:v>45.16</c:v>
                </c:pt>
                <c:pt idx="3">
                  <c:v>48.86</c:v>
                </c:pt>
                <c:pt idx="4">
                  <c:v>48.12</c:v>
                </c:pt>
              </c:numCache>
            </c:numRef>
          </c:val>
          <c:extLst>
            <c:ext xmlns:c16="http://schemas.microsoft.com/office/drawing/2014/chart" uri="{C3380CC4-5D6E-409C-BE32-E72D297353CC}">
              <c16:uniqueId val="{00000001-476F-4557-97AE-20166C977F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-6.84</c:v>
                </c:pt>
                <c:pt idx="1">
                  <c:v>-9</c:v>
                </c:pt>
                <c:pt idx="2">
                  <c:v>-5.74</c:v>
                </c:pt>
                <c:pt idx="3">
                  <c:v>-5.86</c:v>
                </c:pt>
                <c:pt idx="4">
                  <c:v>-8.7899999999999991</c:v>
                </c:pt>
              </c:numCache>
            </c:numRef>
          </c:val>
          <c:smooth val="0"/>
          <c:extLst>
            <c:ext xmlns:c16="http://schemas.microsoft.com/office/drawing/2014/chart" uri="{C3380CC4-5D6E-409C-BE32-E72D297353CC}">
              <c16:uniqueId val="{00000002-476F-4557-97AE-20166C977F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3.58</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0-BADC-491A-958E-8B46DA9CE2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DC-491A-958E-8B46DA9CE2F0}"/>
            </c:ext>
          </c:extLst>
        </c:ser>
        <c:ser>
          <c:idx val="2"/>
          <c:order val="2"/>
          <c:tx>
            <c:strRef>
              <c:f>データシート!$A$29</c:f>
              <c:strCache>
                <c:ptCount val="1"/>
                <c:pt idx="0">
                  <c:v>赤磐市後期高齢者医療特別会計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0.09</c:v>
                </c:pt>
                <c:pt idx="4">
                  <c:v>#N/A</c:v>
                </c:pt>
                <c:pt idx="5">
                  <c:v>0.04</c:v>
                </c:pt>
                <c:pt idx="6">
                  <c:v>#N/A</c:v>
                </c:pt>
                <c:pt idx="7">
                  <c:v>0.03</c:v>
                </c:pt>
                <c:pt idx="8">
                  <c:v>#N/A</c:v>
                </c:pt>
                <c:pt idx="9">
                  <c:v>0.03</c:v>
                </c:pt>
              </c:numCache>
            </c:numRef>
          </c:val>
          <c:extLst>
            <c:ext xmlns:c16="http://schemas.microsoft.com/office/drawing/2014/chart" uri="{C3380CC4-5D6E-409C-BE32-E72D297353CC}">
              <c16:uniqueId val="{00000002-BADC-491A-958E-8B46DA9CE2F0}"/>
            </c:ext>
          </c:extLst>
        </c:ser>
        <c:ser>
          <c:idx val="3"/>
          <c:order val="3"/>
          <c:tx>
            <c:strRef>
              <c:f>データシート!$A$30</c:f>
              <c:strCache>
                <c:ptCount val="1"/>
                <c:pt idx="0">
                  <c:v>赤磐市訪問看護ステーション事業特別会計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0.09</c:v>
                </c:pt>
                <c:pt idx="4">
                  <c:v>#N/A</c:v>
                </c:pt>
                <c:pt idx="5">
                  <c:v>0.05</c:v>
                </c:pt>
                <c:pt idx="6">
                  <c:v>#N/A</c:v>
                </c:pt>
                <c:pt idx="7">
                  <c:v>0</c:v>
                </c:pt>
                <c:pt idx="8">
                  <c:v>#N/A</c:v>
                </c:pt>
                <c:pt idx="9">
                  <c:v>0.05</c:v>
                </c:pt>
              </c:numCache>
            </c:numRef>
          </c:val>
          <c:extLst>
            <c:ext xmlns:c16="http://schemas.microsoft.com/office/drawing/2014/chart" uri="{C3380CC4-5D6E-409C-BE32-E72D297353CC}">
              <c16:uniqueId val="{00000003-BADC-491A-958E-8B46DA9CE2F0}"/>
            </c:ext>
          </c:extLst>
        </c:ser>
        <c:ser>
          <c:idx val="4"/>
          <c:order val="4"/>
          <c:tx>
            <c:strRef>
              <c:f>データシート!$A$31</c:f>
              <c:strCache>
                <c:ptCount val="1"/>
                <c:pt idx="0">
                  <c:v>赤磐市宅地等開発事業特別会計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0.86</c:v>
                </c:pt>
                <c:pt idx="2">
                  <c:v>#N/A</c:v>
                </c:pt>
                <c:pt idx="3">
                  <c:v>0.78</c:v>
                </c:pt>
                <c:pt idx="4">
                  <c:v>#N/A</c:v>
                </c:pt>
                <c:pt idx="5">
                  <c:v>0.68</c:v>
                </c:pt>
                <c:pt idx="6">
                  <c:v>#N/A</c:v>
                </c:pt>
                <c:pt idx="7">
                  <c:v>0.64</c:v>
                </c:pt>
                <c:pt idx="8">
                  <c:v>#N/A</c:v>
                </c:pt>
                <c:pt idx="9">
                  <c:v>0.6</c:v>
                </c:pt>
              </c:numCache>
            </c:numRef>
          </c:val>
          <c:extLst>
            <c:ext xmlns:c16="http://schemas.microsoft.com/office/drawing/2014/chart" uri="{C3380CC4-5D6E-409C-BE32-E72D297353CC}">
              <c16:uniqueId val="{00000004-BADC-491A-958E-8B46DA9CE2F0}"/>
            </c:ext>
          </c:extLst>
        </c:ser>
        <c:ser>
          <c:idx val="5"/>
          <c:order val="5"/>
          <c:tx>
            <c:strRef>
              <c:f>データシート!$A$32</c:f>
              <c:strCache>
                <c:ptCount val="1"/>
                <c:pt idx="0">
                  <c:v>赤磐市介護保険特別会計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0.76</c:v>
                </c:pt>
                <c:pt idx="2">
                  <c:v>#N/A</c:v>
                </c:pt>
                <c:pt idx="3">
                  <c:v>0.18</c:v>
                </c:pt>
                <c:pt idx="4">
                  <c:v>#N/A</c:v>
                </c:pt>
                <c:pt idx="5">
                  <c:v>2.04</c:v>
                </c:pt>
                <c:pt idx="6">
                  <c:v>#N/A</c:v>
                </c:pt>
                <c:pt idx="7">
                  <c:v>2.0499999999999998</c:v>
                </c:pt>
                <c:pt idx="8">
                  <c:v>#N/A</c:v>
                </c:pt>
                <c:pt idx="9">
                  <c:v>2.2000000000000002</c:v>
                </c:pt>
              </c:numCache>
            </c:numRef>
          </c:val>
          <c:extLst>
            <c:ext xmlns:c16="http://schemas.microsoft.com/office/drawing/2014/chart" uri="{C3380CC4-5D6E-409C-BE32-E72D297353CC}">
              <c16:uniqueId val="{00000005-BADC-491A-958E-8B46DA9CE2F0}"/>
            </c:ext>
          </c:extLst>
        </c:ser>
        <c:ser>
          <c:idx val="6"/>
          <c:order val="6"/>
          <c:tx>
            <c:strRef>
              <c:f>データシート!$A$33</c:f>
              <c:strCache>
                <c:ptCount val="1"/>
                <c:pt idx="0">
                  <c:v>赤磐市国民健康保険特別会計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2.12</c:v>
                </c:pt>
                <c:pt idx="2">
                  <c:v>#N/A</c:v>
                </c:pt>
                <c:pt idx="3">
                  <c:v>2.35</c:v>
                </c:pt>
                <c:pt idx="4">
                  <c:v>#N/A</c:v>
                </c:pt>
                <c:pt idx="5">
                  <c:v>3.51</c:v>
                </c:pt>
                <c:pt idx="6">
                  <c:v>#N/A</c:v>
                </c:pt>
                <c:pt idx="7">
                  <c:v>3.64</c:v>
                </c:pt>
                <c:pt idx="8">
                  <c:v>#N/A</c:v>
                </c:pt>
                <c:pt idx="9">
                  <c:v>3.03</c:v>
                </c:pt>
              </c:numCache>
            </c:numRef>
          </c:val>
          <c:extLst>
            <c:ext xmlns:c16="http://schemas.microsoft.com/office/drawing/2014/chart" uri="{C3380CC4-5D6E-409C-BE32-E72D297353CC}">
              <c16:uniqueId val="{00000006-BADC-491A-958E-8B46DA9CE2F0}"/>
            </c:ext>
          </c:extLst>
        </c:ser>
        <c:ser>
          <c:idx val="7"/>
          <c:order val="7"/>
          <c:tx>
            <c:strRef>
              <c:f>データシート!$A$34</c:f>
              <c:strCache>
                <c:ptCount val="1"/>
                <c:pt idx="0">
                  <c:v>赤磐市下水道事業会計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2.4500000000000002</c:v>
                </c:pt>
                <c:pt idx="4">
                  <c:v>#N/A</c:v>
                </c:pt>
                <c:pt idx="5">
                  <c:v>2.4300000000000002</c:v>
                </c:pt>
                <c:pt idx="6">
                  <c:v>#N/A</c:v>
                </c:pt>
                <c:pt idx="7">
                  <c:v>4.07</c:v>
                </c:pt>
                <c:pt idx="8">
                  <c:v>#N/A</c:v>
                </c:pt>
                <c:pt idx="9">
                  <c:v>4.99</c:v>
                </c:pt>
              </c:numCache>
            </c:numRef>
          </c:val>
          <c:extLst>
            <c:ext xmlns:c16="http://schemas.microsoft.com/office/drawing/2014/chart" uri="{C3380CC4-5D6E-409C-BE32-E72D297353CC}">
              <c16:uniqueId val="{00000007-BADC-491A-958E-8B46DA9CE2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7.84</c:v>
                </c:pt>
                <c:pt idx="2">
                  <c:v>#N/A</c:v>
                </c:pt>
                <c:pt idx="3">
                  <c:v>12.17</c:v>
                </c:pt>
                <c:pt idx="4">
                  <c:v>#N/A</c:v>
                </c:pt>
                <c:pt idx="5">
                  <c:v>10.210000000000001</c:v>
                </c:pt>
                <c:pt idx="6">
                  <c:v>#N/A</c:v>
                </c:pt>
                <c:pt idx="7">
                  <c:v>9.73</c:v>
                </c:pt>
                <c:pt idx="8">
                  <c:v>#N/A</c:v>
                </c:pt>
                <c:pt idx="9">
                  <c:v>8.41</c:v>
                </c:pt>
              </c:numCache>
            </c:numRef>
          </c:val>
          <c:extLst>
            <c:ext xmlns:c16="http://schemas.microsoft.com/office/drawing/2014/chart" uri="{C3380CC4-5D6E-409C-BE32-E72D297353CC}">
              <c16:uniqueId val="{00000008-BADC-491A-958E-8B46DA9CE2F0}"/>
            </c:ext>
          </c:extLst>
        </c:ser>
        <c:ser>
          <c:idx val="9"/>
          <c:order val="9"/>
          <c:tx>
            <c:strRef>
              <c:f>データシート!$A$36</c:f>
              <c:strCache>
                <c:ptCount val="1"/>
                <c:pt idx="0">
                  <c:v>赤磐市水道事業会計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21.73</c:v>
                </c:pt>
                <c:pt idx="2">
                  <c:v>#N/A</c:v>
                </c:pt>
                <c:pt idx="3">
                  <c:v>22.09</c:v>
                </c:pt>
                <c:pt idx="4">
                  <c:v>#N/A</c:v>
                </c:pt>
                <c:pt idx="5">
                  <c:v>21.55</c:v>
                </c:pt>
                <c:pt idx="6">
                  <c:v>#N/A</c:v>
                </c:pt>
                <c:pt idx="7">
                  <c:v>21.51</c:v>
                </c:pt>
                <c:pt idx="8">
                  <c:v>#N/A</c:v>
                </c:pt>
                <c:pt idx="9">
                  <c:v>20.93</c:v>
                </c:pt>
              </c:numCache>
            </c:numRef>
          </c:val>
          <c:extLst>
            <c:ext xmlns:c16="http://schemas.microsoft.com/office/drawing/2014/chart" uri="{C3380CC4-5D6E-409C-BE32-E72D297353CC}">
              <c16:uniqueId val="{00000009-BADC-491A-958E-8B46DA9CE2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2141</c:v>
                </c:pt>
                <c:pt idx="5">
                  <c:v>2079</c:v>
                </c:pt>
                <c:pt idx="8">
                  <c:v>2111</c:v>
                </c:pt>
                <c:pt idx="11">
                  <c:v>2129</c:v>
                </c:pt>
                <c:pt idx="14">
                  <c:v>2057</c:v>
                </c:pt>
              </c:numCache>
            </c:numRef>
          </c:val>
          <c:extLst>
            <c:ext xmlns:c16="http://schemas.microsoft.com/office/drawing/2014/chart" uri="{C3380CC4-5D6E-409C-BE32-E72D297353CC}">
              <c16:uniqueId val="{00000000-6CEF-4A23-8F24-3703EFE65F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EF-4A23-8F24-3703EFE65F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35</c:v>
                </c:pt>
                <c:pt idx="6">
                  <c:v>31</c:v>
                </c:pt>
                <c:pt idx="9">
                  <c:v>34</c:v>
                </c:pt>
                <c:pt idx="12">
                  <c:v>33</c:v>
                </c:pt>
              </c:numCache>
            </c:numRef>
          </c:val>
          <c:extLst>
            <c:ext xmlns:c16="http://schemas.microsoft.com/office/drawing/2014/chart" uri="{C3380CC4-5D6E-409C-BE32-E72D297353CC}">
              <c16:uniqueId val="{00000002-6CEF-4A23-8F24-3703EFE65F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30</c:v>
                </c:pt>
                <c:pt idx="6">
                  <c:v>27</c:v>
                </c:pt>
                <c:pt idx="9">
                  <c:v>24</c:v>
                </c:pt>
                <c:pt idx="12">
                  <c:v>56</c:v>
                </c:pt>
              </c:numCache>
            </c:numRef>
          </c:val>
          <c:extLst>
            <c:ext xmlns:c16="http://schemas.microsoft.com/office/drawing/2014/chart" uri="{C3380CC4-5D6E-409C-BE32-E72D297353CC}">
              <c16:uniqueId val="{00000003-6CEF-4A23-8F24-3703EFE65F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810</c:v>
                </c:pt>
                <c:pt idx="3">
                  <c:v>718</c:v>
                </c:pt>
                <c:pt idx="6">
                  <c:v>774</c:v>
                </c:pt>
                <c:pt idx="9">
                  <c:v>680</c:v>
                </c:pt>
                <c:pt idx="12">
                  <c:v>676</c:v>
                </c:pt>
              </c:numCache>
            </c:numRef>
          </c:val>
          <c:extLst>
            <c:ext xmlns:c16="http://schemas.microsoft.com/office/drawing/2014/chart" uri="{C3380CC4-5D6E-409C-BE32-E72D297353CC}">
              <c16:uniqueId val="{00000004-6CEF-4A23-8F24-3703EFE65F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EF-4A23-8F24-3703EFE65F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EF-4A23-8F24-3703EFE65F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1961</c:v>
                </c:pt>
                <c:pt idx="3">
                  <c:v>2027</c:v>
                </c:pt>
                <c:pt idx="6">
                  <c:v>2130</c:v>
                </c:pt>
                <c:pt idx="9">
                  <c:v>2258</c:v>
                </c:pt>
                <c:pt idx="12">
                  <c:v>2190</c:v>
                </c:pt>
              </c:numCache>
            </c:numRef>
          </c:val>
          <c:extLst>
            <c:ext xmlns:c16="http://schemas.microsoft.com/office/drawing/2014/chart" uri="{C3380CC4-5D6E-409C-BE32-E72D297353CC}">
              <c16:uniqueId val="{00000007-6CEF-4A23-8F24-3703EFE65F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704</c:v>
                </c:pt>
                <c:pt idx="2">
                  <c:v>#N/A</c:v>
                </c:pt>
                <c:pt idx="3">
                  <c:v>#N/A</c:v>
                </c:pt>
                <c:pt idx="4">
                  <c:v>731</c:v>
                </c:pt>
                <c:pt idx="5">
                  <c:v>#N/A</c:v>
                </c:pt>
                <c:pt idx="6">
                  <c:v>#N/A</c:v>
                </c:pt>
                <c:pt idx="7">
                  <c:v>851</c:v>
                </c:pt>
                <c:pt idx="8">
                  <c:v>#N/A</c:v>
                </c:pt>
                <c:pt idx="9">
                  <c:v>#N/A</c:v>
                </c:pt>
                <c:pt idx="10">
                  <c:v>867</c:v>
                </c:pt>
                <c:pt idx="11">
                  <c:v>#N/A</c:v>
                </c:pt>
                <c:pt idx="12">
                  <c:v>#N/A</c:v>
                </c:pt>
                <c:pt idx="13">
                  <c:v>898</c:v>
                </c:pt>
                <c:pt idx="14">
                  <c:v>#N/A</c:v>
                </c:pt>
              </c:numCache>
            </c:numRef>
          </c:val>
          <c:smooth val="0"/>
          <c:extLst>
            <c:ext xmlns:c16="http://schemas.microsoft.com/office/drawing/2014/chart" uri="{C3380CC4-5D6E-409C-BE32-E72D297353CC}">
              <c16:uniqueId val="{00000008-6CEF-4A23-8F24-3703EFE65F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22203</c:v>
                </c:pt>
                <c:pt idx="5">
                  <c:v>21565</c:v>
                </c:pt>
                <c:pt idx="8">
                  <c:v>20687</c:v>
                </c:pt>
                <c:pt idx="11">
                  <c:v>19552</c:v>
                </c:pt>
                <c:pt idx="14">
                  <c:v>18625</c:v>
                </c:pt>
              </c:numCache>
            </c:numRef>
          </c:val>
          <c:extLst>
            <c:ext xmlns:c16="http://schemas.microsoft.com/office/drawing/2014/chart" uri="{C3380CC4-5D6E-409C-BE32-E72D297353CC}">
              <c16:uniqueId val="{00000000-C5EF-49AC-B4AB-4C03EE50D0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293</c:v>
                </c:pt>
                <c:pt idx="5">
                  <c:v>560</c:v>
                </c:pt>
                <c:pt idx="8">
                  <c:v>777</c:v>
                </c:pt>
                <c:pt idx="11">
                  <c:v>627</c:v>
                </c:pt>
                <c:pt idx="14">
                  <c:v>573</c:v>
                </c:pt>
              </c:numCache>
            </c:numRef>
          </c:val>
          <c:extLst>
            <c:ext xmlns:c16="http://schemas.microsoft.com/office/drawing/2014/chart" uri="{C3380CC4-5D6E-409C-BE32-E72D297353CC}">
              <c16:uniqueId val="{00000001-C5EF-49AC-B4AB-4C03EE50D0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9427</c:v>
                </c:pt>
                <c:pt idx="5">
                  <c:v>8762</c:v>
                </c:pt>
                <c:pt idx="8">
                  <c:v>9683</c:v>
                </c:pt>
                <c:pt idx="11">
                  <c:v>10197</c:v>
                </c:pt>
                <c:pt idx="14">
                  <c:v>10294</c:v>
                </c:pt>
              </c:numCache>
            </c:numRef>
          </c:val>
          <c:extLst>
            <c:ext xmlns:c16="http://schemas.microsoft.com/office/drawing/2014/chart" uri="{C3380CC4-5D6E-409C-BE32-E72D297353CC}">
              <c16:uniqueId val="{00000002-C5EF-49AC-B4AB-4C03EE50D0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EF-49AC-B4AB-4C03EE50D0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EF-49AC-B4AB-4C03EE50D0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EF-49AC-B4AB-4C03EE50D0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716</c:v>
                </c:pt>
                <c:pt idx="3">
                  <c:v>737</c:v>
                </c:pt>
                <c:pt idx="6">
                  <c:v>791</c:v>
                </c:pt>
                <c:pt idx="9">
                  <c:v>861</c:v>
                </c:pt>
                <c:pt idx="12">
                  <c:v>938</c:v>
                </c:pt>
              </c:numCache>
            </c:numRef>
          </c:val>
          <c:extLst>
            <c:ext xmlns:c16="http://schemas.microsoft.com/office/drawing/2014/chart" uri="{C3380CC4-5D6E-409C-BE32-E72D297353CC}">
              <c16:uniqueId val="{00000006-C5EF-49AC-B4AB-4C03EE50D0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181</c:v>
                </c:pt>
                <c:pt idx="3">
                  <c:v>154</c:v>
                </c:pt>
                <c:pt idx="6">
                  <c:v>130</c:v>
                </c:pt>
                <c:pt idx="9">
                  <c:v>109</c:v>
                </c:pt>
                <c:pt idx="12">
                  <c:v>90</c:v>
                </c:pt>
              </c:numCache>
            </c:numRef>
          </c:val>
          <c:extLst>
            <c:ext xmlns:c16="http://schemas.microsoft.com/office/drawing/2014/chart" uri="{C3380CC4-5D6E-409C-BE32-E72D297353CC}">
              <c16:uniqueId val="{00000007-C5EF-49AC-B4AB-4C03EE50D0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13912</c:v>
                </c:pt>
                <c:pt idx="3">
                  <c:v>10559</c:v>
                </c:pt>
                <c:pt idx="6">
                  <c:v>9628</c:v>
                </c:pt>
                <c:pt idx="9">
                  <c:v>7561</c:v>
                </c:pt>
                <c:pt idx="12">
                  <c:v>8108</c:v>
                </c:pt>
              </c:numCache>
            </c:numRef>
          </c:val>
          <c:extLst>
            <c:ext xmlns:c16="http://schemas.microsoft.com/office/drawing/2014/chart" uri="{C3380CC4-5D6E-409C-BE32-E72D297353CC}">
              <c16:uniqueId val="{00000008-C5EF-49AC-B4AB-4C03EE50D0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662</c:v>
                </c:pt>
                <c:pt idx="3">
                  <c:v>760</c:v>
                </c:pt>
                <c:pt idx="6">
                  <c:v>1038</c:v>
                </c:pt>
                <c:pt idx="9">
                  <c:v>877</c:v>
                </c:pt>
                <c:pt idx="12">
                  <c:v>806</c:v>
                </c:pt>
              </c:numCache>
            </c:numRef>
          </c:val>
          <c:extLst>
            <c:ext xmlns:c16="http://schemas.microsoft.com/office/drawing/2014/chart" uri="{C3380CC4-5D6E-409C-BE32-E72D297353CC}">
              <c16:uniqueId val="{00000009-C5EF-49AC-B4AB-4C03EE50D0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20332</c:v>
                </c:pt>
                <c:pt idx="3">
                  <c:v>19934</c:v>
                </c:pt>
                <c:pt idx="6">
                  <c:v>19400</c:v>
                </c:pt>
                <c:pt idx="9">
                  <c:v>18268</c:v>
                </c:pt>
                <c:pt idx="12">
                  <c:v>17492</c:v>
                </c:pt>
              </c:numCache>
            </c:numRef>
          </c:val>
          <c:extLst>
            <c:ext xmlns:c16="http://schemas.microsoft.com/office/drawing/2014/chart" uri="{C3380CC4-5D6E-409C-BE32-E72D297353CC}">
              <c16:uniqueId val="{0000000A-C5EF-49AC-B4AB-4C03EE50D0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3880</c:v>
                </c:pt>
                <c:pt idx="2">
                  <c:v>#N/A</c:v>
                </c:pt>
                <c:pt idx="3">
                  <c:v>#N/A</c:v>
                </c:pt>
                <c:pt idx="4">
                  <c:v>1257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EF-49AC-B4AB-4C03EE50D0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5918</c:v>
                </c:pt>
                <c:pt idx="1">
                  <c:v>6288</c:v>
                </c:pt>
                <c:pt idx="2">
                  <c:v>6256</c:v>
                </c:pt>
              </c:numCache>
            </c:numRef>
          </c:val>
          <c:extLst>
            <c:ext xmlns:c16="http://schemas.microsoft.com/office/drawing/2014/chart" uri="{C3380CC4-5D6E-409C-BE32-E72D297353CC}">
              <c16:uniqueId val="{00000000-85C8-42FD-A454-249DE49620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292</c:v>
                </c:pt>
                <c:pt idx="1">
                  <c:v>293</c:v>
                </c:pt>
                <c:pt idx="2">
                  <c:v>351</c:v>
                </c:pt>
              </c:numCache>
            </c:numRef>
          </c:val>
          <c:extLst>
            <c:ext xmlns:c16="http://schemas.microsoft.com/office/drawing/2014/chart" uri="{C3380CC4-5D6E-409C-BE32-E72D297353CC}">
              <c16:uniqueId val="{00000001-85C8-42FD-A454-249DE49620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4385</c:v>
                </c:pt>
                <c:pt idx="1">
                  <c:v>4334</c:v>
                </c:pt>
                <c:pt idx="2">
                  <c:v>4288</c:v>
                </c:pt>
              </c:numCache>
            </c:numRef>
          </c:val>
          <c:extLst>
            <c:ext xmlns:c16="http://schemas.microsoft.com/office/drawing/2014/chart" uri="{C3380CC4-5D6E-409C-BE32-E72D297353CC}">
              <c16:uniqueId val="{00000002-85C8-42FD-A454-249DE49620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{4A650CB4-E0ED-4AF7-88B8-B09672692FD1}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A6A-496D-9656-6C8FFE3BC9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{741166FB-3A81-4AA2-ADD6-831F25F4FD9A}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6A-496D-9656-6C8FFE3BC9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{CC063F8B-4C02-44B9-A3EB-1478AAF36FFF}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6A-496D-9656-6C8FFE3BC9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{B2386FC9-B13D-408E-8893-13399FF707EE}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6A-496D-9656-6C8FFE3BC9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{86F22616-C73F-4943-B6B6-463750966F3B}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6A-496D-9656-6C8FFE3BC9C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{7EAB2BBC-238A-4976-AACE-46479E42D717}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A6A-496D-9656-6C8FFE3BC9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{A6BF7881-72AA-4439-AD58-2D7FE5113406}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A6A-496D-9656-6C8FFE3BC9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{9B1D2D7A-1161-4A57-BA1A-588DE9A95B58}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A6A-496D-9656-6C8FFE3BC9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{97173164-3E2F-4629-9AB8-C0E2EECDEF46}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A6A-496D-9656-6C8FFE3BC9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63.5</c:v>
                </c:pt>
                <c:pt idx="16">
                  <c:v>64.400000000000006</c:v>
                </c:pt>
                <c:pt idx="24">
                  <c:v>65.5</c:v>
                </c:pt>
                <c:pt idx="32">
                  <c:v>67.2</c:v>
                </c:pt>
              </c:numCache>
            </c:numRef>
          </c:xVal>
          <c:yVal>
            <c:numRef>
              <c:f>公会計指標分析・財政指標組合せ分析表!$BP$51:$DC$51</c:f>
              <c:numCache>
                <c:formatCode>#,##0.0;"▲ "#,##0.0</c:formatCode>
                <c:ptCount val="40"/>
                <c:pt idx="0">
                  <c:v>38.799999999999997</c:v>
                </c:pt>
                <c:pt idx="8">
                  <c:v>12.1</c:v>
                </c:pt>
              </c:numCache>
            </c:numRef>
          </c:yVal>
          <c:smooth val="0"/>
          <c:extLst>
            <c:ext xmlns:c16="http://schemas.microsoft.com/office/drawing/2014/chart" uri="{C3380CC4-5D6E-409C-BE32-E72D297353CC}">
              <c16:uniqueId val="{00000009-BA6A-496D-9656-6C8FFE3BC9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{1CBF6B27-90EC-42B6-BC73-32324F9126D3}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A6A-496D-9656-6C8FFE3BC9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{61CDD422-C5AC-4049-B417-D9BA8DEDC9DC}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6A-496D-9656-6C8FFE3BC9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{C5EEECB9-52B5-43B8-85C4-99622FEFC9A6}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6A-496D-9656-6C8FFE3BC9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{86468438-4156-48A9-AD19-8989AE820C4F}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6A-496D-9656-6C8FFE3BC9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{34CB0603-E74D-4556-B73A-B00588B7DD98}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6A-496D-9656-6C8FFE3BC9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{1CBF674E-EBBB-4987-B899-419F10C31C1F}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A6A-496D-9656-6C8FFE3BC9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{41F33270-D674-41C6-838C-FE4CA10BAADF}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A6A-496D-9656-6C8FFE3BC9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{AD4B484F-8C48-49CF-B5F9-5F37F6F34325}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A6A-496D-9656-6C8FFE3BC9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{53B4407A-7C18-4854-8E02-EEBAD60D09CF}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A6A-496D-9656-6C8FFE3BC9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A6A-496D-9656-6C8FFE3BC9C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{65BCA553-BDF3-45A4-8B38-846E91928E58}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FE-45BC-8DF3-FD5B7B0303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{ADB3C9C8-8AB0-497F-8EC3-EFB9D5BBF57B}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FE-45BC-8DF3-FD5B7B0303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{58388D56-CC7C-4AFA-BC10-EAF520591FCA}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FE-45BC-8DF3-FD5B7B0303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{7FD8CEEA-9A90-4805-89FF-16E4A9D66C35}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FE-45BC-8DF3-FD5B7B0303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{C0AF5CD8-BBD7-436B-AA4A-752185099372}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FE-45BC-8DF3-FD5B7B0303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{20C3BF60-7B5F-4EDF-B05F-72BE814FC034}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FE-45BC-8DF3-FD5B7B0303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{0020EF6C-067D-443B-B40E-A57A8A0838B7}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FE-45BC-8DF3-FD5B7B0303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{9D8EC363-B401-40F3-8D74-805081181983}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FE-45BC-8DF3-FD5B7B0303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{32A88BBD-0D7A-4D11-821E-A9968D388098}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FE-45BC-8DF3-FD5B7B0303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7.1</c:v>
                </c:pt>
                <c:pt idx="16">
                  <c:v>7.2</c:v>
                </c:pt>
                <c:pt idx="24">
                  <c:v>7.6</c:v>
                </c:pt>
                <c:pt idx="32">
                  <c:v>7.9</c:v>
                </c:pt>
              </c:numCache>
            </c:numRef>
          </c:xVal>
          <c:yVal>
            <c:numRef>
              <c:f>公会計指標分析・財政指標組合せ分析表!$BP$73:$DC$73</c:f>
              <c:numCache>
                <c:formatCode>#,##0.0;"▲ "#,##0.0</c:formatCode>
                <c:ptCount val="40"/>
                <c:pt idx="0">
                  <c:v>38.799999999999997</c:v>
                </c:pt>
                <c:pt idx="8">
                  <c:v>12.1</c:v>
                </c:pt>
              </c:numCache>
            </c:numRef>
          </c:yVal>
          <c:smooth val="0"/>
          <c:extLst>
            <c:ext xmlns:c16="http://schemas.microsoft.com/office/drawing/2014/chart" uri="{C3380CC4-5D6E-409C-BE32-E72D297353CC}">
              <c16:uniqueId val="{00000009-E4FE-45BC-8DF3-FD5B7B0303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{733E113D-9026-4B99-B724-A782FDA5C0F0}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FE-45BC-8DF3-FD5B7B0303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{D58DB540-16BB-4FF1-828A-1690FD48523E}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FE-45BC-8DF3-FD5B7B0303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{6238188D-420E-4D94-B48B-95A7FD3EB578}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FE-45BC-8DF3-FD5B7B0303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{EE8E8914-047D-4D63-AD8C-8579060840F2}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FE-45BC-8DF3-FD5B7B0303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{A9EEC9EF-E295-41B3-BE31-610CBA04A9AC}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FE-45BC-8DF3-FD5B7B0303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{0FD1E9B4-8420-4B82-A696-C24D00E27E57}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FE-45BC-8DF3-FD5B7B0303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{087FC2E8-9638-49D0-BA1B-4CFDA901588F}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FE-45BC-8DF3-FD5B7B0303B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{8E849B88-9250-4B49-8BCB-1380808824ED}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FE-45BC-8DF3-FD5B7B0303B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{4981AA5C-1520-4E2E-8CA6-8F9CAECFCA0D}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FE-45BC-8DF3-FD5B7B0303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4FE-45BC-8DF3-FD5B7B0303BF}"/>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今後は庁舎整備などの大規模事業で起債を見込んでいるため更なる負担増が見込まれる。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引き続き事業の選択と集中による絞り込みにより、地方債の発行を必要最小限に留めるとともに、普通交付税算入率の高い起債を優先的に活用する。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の減により、将来負担額は減少した。充当可能財源等は、充当可能基金の増により増加した。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今後も扶助費等の歳出増に伴う財政調整基金の取崩し額の増加により、充当可能基金の減少が見込まれるため、地方債発行の抑制等、将来負担額の減額に努める。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岡山県赤磐市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９，０００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万円取り崩した一方、前年度決算剰余金及び基金運用利子がそれを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３，０００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万円程度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回ったこと等により、基金全体としては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１，８００万円の減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扶助費等の歳出増により財政調整基金の取崩しが増える見込みのため、基金全体では減少傾向となる見込みである。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p>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地域振興基金：市民の連携の強化及び地域振興を図る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公共施設等整備基金：赤磐市の公共用又は公用に供する施設の建設及び改修その他の整備等</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山陽ふれあい公園基金：山陽ふれあい公園の維持管理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ふるさと応援基金：活力あるふるさとづくりに資するまちづくりのための各種事業</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最終処分場管理運営基金：赤磐市内の廃棄物最終処分場の管理</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基金運用利子収入による増や事業実施による取崩しがあるものの、ほぼ横ばいで推移している。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ふるさと応援基金：ふるさと応援寄付金収入の減に伴い減少</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地域振興基金：基金運用利子分を市民の連携の強化及び地域振興を図るための事業の財源として、順次取崩す予定。</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公共施設等整備基金：赤磐市内の公共施設等の老朽化等に対する建替えや大規模改修の財源とする。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財源不足による取り崩しが決算剰余金及び基金運用利子による積み立てを上回ったことにより減少した。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災害への備え等により今後も減少していく見込みであるが、事業の見直しや歳出削減により基金の取崩しの減に努める。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普通交付税の臨時財政対策債償還基金費分及び基金運用利子を積立てたことにより増加した。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現在のところ基金運用利子以外の積立や繰上償還の予定はなく、基金残高は横ばいが続く見込みである。地方債の償還に備え適正に管理していく。</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有形固定資産減価償却率は、昨年度から</a:t>
          </a:r>
          <a:r>
            <a:rPr kumimoji="1" lang="en-US" altLang="ja-JP" sz="1000">
              <a:solidFill>
                <a:sysClr val="windowText" lastClr="000000"/>
              </a:solidFill>
              <a:effectLst/>
              <a:latin typeface="+mn-lt"/>
              <a:ea typeface="+mn-ea"/>
              <a:cs typeface="+mn-cs"/>
            </a:rPr>
            <a:t>1.7</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老朽化が進行</a:t>
          </a:r>
          <a:r>
            <a:rPr kumimoji="1" lang="ja-JP" altLang="ja-JP" sz="1000">
              <a:solidFill>
                <a:sysClr val="windowText" lastClr="000000"/>
              </a:solidFill>
              <a:effectLst/>
              <a:latin typeface="+mn-lt"/>
              <a:ea typeface="+mn-ea"/>
              <a:cs typeface="+mn-cs"/>
            </a:rPr>
            <a:t>しており、県平均を</a:t>
          </a:r>
          <a:r>
            <a:rPr kumimoji="1" lang="ja-JP" altLang="en-US" sz="1000">
              <a:solidFill>
                <a:sysClr val="windowText" lastClr="000000"/>
              </a:solidFill>
              <a:effectLst/>
              <a:latin typeface="+mn-lt"/>
              <a:ea typeface="+mn-ea"/>
              <a:cs typeface="+mn-cs"/>
            </a:rPr>
            <a:t>下回っているものの、</a:t>
          </a:r>
          <a:r>
            <a:rPr kumimoji="1" lang="ja-JP" altLang="ja-JP" sz="1000">
              <a:solidFill>
                <a:sysClr val="windowText" lastClr="000000"/>
              </a:solidFill>
              <a:effectLst/>
              <a:latin typeface="+mn-lt"/>
              <a:ea typeface="+mn-ea"/>
              <a:cs typeface="+mn-cs"/>
            </a:rPr>
            <a:t>全国及び類似団体平均と比較すると高い数値となっている。要因としては、過去に建設した公共施設等の老朽化が総じて進行していることが挙げられる。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当市では、公共施設等総合管理計画を策定しており、当該計画に基づき、施設の維持管理を適切に進めていく。</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1" name="直線コネクタ 70"/>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2"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3" name="直線コネクタ 72"/>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4"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5" name="直線コネクタ 74"/>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6" name="有形固定資産減価償却率平均値テキスト"/>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7" name="フローチャート: 判断 76"/>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8" name="フローチャート: 判断 77"/>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9" name="フローチャート: 判断 78"/>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0" name="フローチャート: 判断 79"/>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1" name="フローチャート: 判断 80"/>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7" name="楕円 86"/>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88" name="有形固定資産減価償却率該当値テキスト"/>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165629</xdr:rowOff>
    </xdr:from>
    <xdr:to>
      <xdr:col>19</xdr:col>
      <xdr:colOff>187325</xdr:colOff>
      <xdr:row>31</xdr:row>
      <xdr:rowOff>95779</xdr:rowOff>
    </xdr:to>
    <xdr:sp macro="" textlink="">
      <xdr:nvSpPr>
        <xdr:cNvPr id="89" name="楕円 88"/>
        <xdr:cNvSpPr/>
      </xdr:nvSpPr>
      <xdr:spPr>
        <a:xfrm>
          <a:off x="40005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44979</xdr:rowOff>
    </xdr:from>
    <xdr:to>
      <xdr:col>23</xdr:col>
      <xdr:colOff>85725</xdr:colOff>
      <xdr:row>31</xdr:row>
      <xdr:rowOff>75565</xdr:rowOff>
    </xdr:to>
    <xdr:cxnSp macro="">
      <xdr:nvCxnSpPr>
        <xdr:cNvPr id="90" name="直線コネクタ 89"/>
        <xdr:cNvCxnSpPr/>
      </xdr:nvCxnSpPr>
      <xdr:spPr>
        <a:xfrm>
          <a:off x="4051300" y="6131454"/>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145838</xdr:rowOff>
    </xdr:from>
    <xdr:to>
      <xdr:col>15</xdr:col>
      <xdr:colOff>187325</xdr:colOff>
      <xdr:row>31</xdr:row>
      <xdr:rowOff>75988</xdr:rowOff>
    </xdr:to>
    <xdr:sp macro="" textlink="">
      <xdr:nvSpPr>
        <xdr:cNvPr id="91" name="楕円 90"/>
        <xdr:cNvSpPr/>
      </xdr:nvSpPr>
      <xdr:spPr>
        <a:xfrm>
          <a:off x="3238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25188</xdr:rowOff>
    </xdr:from>
    <xdr:to>
      <xdr:col>19</xdr:col>
      <xdr:colOff>136525</xdr:colOff>
      <xdr:row>31</xdr:row>
      <xdr:rowOff>44979</xdr:rowOff>
    </xdr:to>
    <xdr:cxnSp macro="">
      <xdr:nvCxnSpPr>
        <xdr:cNvPr id="92" name="直線コネクタ 91"/>
        <xdr:cNvCxnSpPr/>
      </xdr:nvCxnSpPr>
      <xdr:spPr>
        <a:xfrm>
          <a:off x="3289300" y="6111663"/>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129646</xdr:rowOff>
    </xdr:from>
    <xdr:to>
      <xdr:col>11</xdr:col>
      <xdr:colOff>187325</xdr:colOff>
      <xdr:row>31</xdr:row>
      <xdr:rowOff>59796</xdr:rowOff>
    </xdr:to>
    <xdr:sp macro="" textlink="">
      <xdr:nvSpPr>
        <xdr:cNvPr id="93" name="楕円 92"/>
        <xdr:cNvSpPr/>
      </xdr:nvSpPr>
      <xdr:spPr>
        <a:xfrm>
          <a:off x="2476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8996</xdr:rowOff>
    </xdr:from>
    <xdr:to>
      <xdr:col>15</xdr:col>
      <xdr:colOff>136525</xdr:colOff>
      <xdr:row>31</xdr:row>
      <xdr:rowOff>25188</xdr:rowOff>
    </xdr:to>
    <xdr:cxnSp macro="">
      <xdr:nvCxnSpPr>
        <xdr:cNvPr id="94" name="直線コネクタ 93"/>
        <xdr:cNvCxnSpPr/>
      </xdr:nvCxnSpPr>
      <xdr:spPr>
        <a:xfrm>
          <a:off x="2527300" y="6095471"/>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118851</xdr:rowOff>
    </xdr:from>
    <xdr:to>
      <xdr:col>7</xdr:col>
      <xdr:colOff>187325</xdr:colOff>
      <xdr:row>31</xdr:row>
      <xdr:rowOff>49001</xdr:rowOff>
    </xdr:to>
    <xdr:sp macro="" textlink="">
      <xdr:nvSpPr>
        <xdr:cNvPr id="95" name="楕円 94"/>
        <xdr:cNvSpPr/>
      </xdr:nvSpPr>
      <xdr:spPr>
        <a:xfrm>
          <a:off x="1714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169651</xdr:rowOff>
    </xdr:from>
    <xdr:to>
      <xdr:col>11</xdr:col>
      <xdr:colOff>136525</xdr:colOff>
      <xdr:row>31</xdr:row>
      <xdr:rowOff>8996</xdr:rowOff>
    </xdr:to>
    <xdr:cxnSp macro="">
      <xdr:nvCxnSpPr>
        <xdr:cNvPr id="96" name="直線コネクタ 95"/>
        <xdr:cNvCxnSpPr/>
      </xdr:nvCxnSpPr>
      <xdr:spPr>
        <a:xfrm>
          <a:off x="1765300" y="6084676"/>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7" name="n_1aveValue有形固定資産減価償却率"/>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8" name="n_2aveValue有形固定資産減価償却率"/>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9" name="n_3aveValue有形固定資産減価償却率"/>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0" name="n_4aveValue有形固定資産減価償却率"/>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86906</xdr:rowOff>
    </xdr:from>
    <xdr:ext cx="405111" cy="259045"/>
    <xdr:sp macro="" textlink="">
      <xdr:nvSpPr>
        <xdr:cNvPr id="101" name="n_1mainValue有形固定資産減価償却率"/>
        <xdr:cNvSpPr txBox="1"/>
      </xdr:nvSpPr>
      <xdr:spPr>
        <a:xfrm>
          <a:off x="3836044" y="617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102" name="n_2mainValue有形固定資産減価償却率"/>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50923</xdr:rowOff>
    </xdr:from>
    <xdr:ext cx="405111" cy="259045"/>
    <xdr:sp macro="" textlink="">
      <xdr:nvSpPr>
        <xdr:cNvPr id="103" name="n_3mainValue有形固定資産減価償却率"/>
        <xdr:cNvSpPr txBox="1"/>
      </xdr:nvSpPr>
      <xdr:spPr>
        <a:xfrm>
          <a:off x="2324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40128</xdr:rowOff>
    </xdr:from>
    <xdr:ext cx="405111" cy="259045"/>
    <xdr:sp macro="" textlink="">
      <xdr:nvSpPr>
        <xdr:cNvPr id="104" name="n_4mainValue有形固定資産減価償却率"/>
        <xdr:cNvSpPr txBox="1"/>
      </xdr:nvSpPr>
      <xdr:spPr>
        <a:xfrm>
          <a:off x="1562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債務償還比率は、前年度から</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上昇</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、類似団体、全国及び県平均ともに下回っている。将来負担額は減少傾向にあるものの、人件費</a:t>
          </a:r>
          <a:r>
            <a:rPr kumimoji="1" lang="ja-JP" altLang="en-US" sz="1000">
              <a:solidFill>
                <a:schemeClr val="dk1"/>
              </a:solidFill>
              <a:effectLst/>
              <a:latin typeface="+mn-lt"/>
              <a:ea typeface="+mn-ea"/>
              <a:cs typeface="+mn-cs"/>
            </a:rPr>
            <a:t>や物件費、扶助費等の増により数値が悪化した。</a:t>
          </a:r>
          <a:endParaRPr kumimoji="1" lang="en-US" altLang="ja-JP" sz="1000">
            <a:solidFill>
              <a:schemeClr val="dk1"/>
            </a:solidFill>
            <a:effectLst/>
            <a:latin typeface="+mn-lt"/>
            <a:ea typeface="+mn-ea"/>
            <a:cs typeface="+mn-cs"/>
          </a:endParaRPr>
        </a:p>
        <a:p>
          <a:r>
            <a:rPr kumimoji="1" lang="ja-JP" altLang="en-US"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今後も、大規模事業を予定しており、地方債残高</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増加が</a:t>
          </a:r>
          <a:r>
            <a:rPr kumimoji="1" lang="ja-JP" altLang="en-US" sz="1000">
              <a:solidFill>
                <a:schemeClr val="dk1"/>
              </a:solidFill>
              <a:effectLst/>
              <a:latin typeface="+mn-lt"/>
              <a:ea typeface="+mn-ea"/>
              <a:cs typeface="+mn-cs"/>
            </a:rPr>
            <a:t>見込まれ</a:t>
          </a:r>
          <a:r>
            <a:rPr kumimoji="1" lang="ja-JP" altLang="ja-JP" sz="1000">
              <a:solidFill>
                <a:schemeClr val="dk1"/>
              </a:solidFill>
              <a:effectLst/>
              <a:latin typeface="+mn-lt"/>
              <a:ea typeface="+mn-ea"/>
              <a:cs typeface="+mn-cs"/>
            </a:rPr>
            <a:t>る</a:t>
          </a:r>
          <a:r>
            <a:rPr kumimoji="1" lang="ja-JP" altLang="en-US" sz="1000" b="0" i="0" baseline="0">
              <a:solidFill>
                <a:schemeClr val="dk1"/>
              </a:solidFill>
              <a:effectLst/>
              <a:latin typeface="+mn-lt"/>
              <a:ea typeface="+mn-ea"/>
              <a:cs typeface="+mn-cs"/>
            </a:rPr>
            <a:t>ため、引</a:t>
          </a:r>
          <a:r>
            <a:rPr kumimoji="1" lang="ja-JP" altLang="ja-JP" sz="1000" b="0" i="0" baseline="0">
              <a:solidFill>
                <a:schemeClr val="dk1"/>
              </a:solidFill>
              <a:effectLst/>
              <a:latin typeface="+mn-lt"/>
              <a:ea typeface="+mn-ea"/>
              <a:cs typeface="+mn-cs"/>
            </a:rPr>
            <a:t>き続き職員の適正な定数管理</a:t>
          </a:r>
          <a:r>
            <a:rPr kumimoji="1" lang="ja-JP" altLang="en-US" sz="1000" b="0" i="0" baseline="0">
              <a:solidFill>
                <a:schemeClr val="dk1"/>
              </a:solidFill>
              <a:effectLst/>
              <a:latin typeface="+mn-lt"/>
              <a:ea typeface="+mn-ea"/>
              <a:cs typeface="+mn-cs"/>
            </a:rPr>
            <a:t>や</a:t>
          </a:r>
          <a:r>
            <a:rPr kumimoji="1" lang="ja-JP" altLang="ja-JP" sz="1000" b="0" i="0" baseline="0">
              <a:solidFill>
                <a:schemeClr val="dk1"/>
              </a:solidFill>
              <a:effectLst/>
              <a:latin typeface="+mn-lt"/>
              <a:ea typeface="+mn-ea"/>
              <a:cs typeface="+mn-cs"/>
            </a:rPr>
            <a:t>コスト削減</a:t>
          </a:r>
          <a:r>
            <a:rPr kumimoji="1" lang="ja-JP" altLang="en-US" sz="1000" b="0" i="0" baseline="0">
              <a:solidFill>
                <a:schemeClr val="dk1"/>
              </a:solidFill>
              <a:effectLst/>
              <a:latin typeface="+mn-lt"/>
              <a:ea typeface="+mn-ea"/>
              <a:cs typeface="+mn-cs"/>
            </a:rPr>
            <a:t>等</a:t>
          </a:r>
          <a:r>
            <a:rPr kumimoji="1" lang="ja-JP" altLang="ja-JP" sz="1000" b="0" i="0" baseline="0">
              <a:solidFill>
                <a:schemeClr val="dk1"/>
              </a:solidFill>
              <a:effectLst/>
              <a:latin typeface="+mn-lt"/>
              <a:ea typeface="+mn-ea"/>
              <a:cs typeface="+mn-cs"/>
            </a:rPr>
            <a:t>に努め、債務償還比率の上昇を抑制していく必要がある。</a:t>
          </a:r>
          <a:endParaRPr lang="ja-JP" altLang="ja-JP" sz="1000">
            <a:effectLst/>
          </a:endParaRPr>
        </a:p>
        <a:p>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8" name="債務償還比率平均値テキスト"/>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2" name="フローチャート: 判断 141"/>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3" name="フローチャート: 判断 142"/>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12270</xdr:rowOff>
    </xdr:from>
    <xdr:to>
      <xdr:col>76</xdr:col>
      <xdr:colOff>73025</xdr:colOff>
      <xdr:row>29</xdr:row>
      <xdr:rowOff>113870</xdr:rowOff>
    </xdr:to>
    <xdr:sp macro="" textlink="">
      <xdr:nvSpPr>
        <xdr:cNvPr id="149" name="楕円 148"/>
        <xdr:cNvSpPr/>
      </xdr:nvSpPr>
      <xdr:spPr>
        <a:xfrm>
          <a:off x="14744700" y="57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35147</xdr:rowOff>
    </xdr:from>
    <xdr:ext cx="469744" cy="259045"/>
    <xdr:sp macro="" textlink="">
      <xdr:nvSpPr>
        <xdr:cNvPr id="150" name="債務償還比率該当値テキスト"/>
        <xdr:cNvSpPr txBox="1"/>
      </xdr:nvSpPr>
      <xdr:spPr>
        <a:xfrm>
          <a:off x="14846300" y="560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157332</xdr:rowOff>
    </xdr:from>
    <xdr:to>
      <xdr:col>72</xdr:col>
      <xdr:colOff>123825</xdr:colOff>
      <xdr:row>29</xdr:row>
      <xdr:rowOff>87482</xdr:rowOff>
    </xdr:to>
    <xdr:sp macro="" textlink="">
      <xdr:nvSpPr>
        <xdr:cNvPr id="151" name="楕円 150"/>
        <xdr:cNvSpPr/>
      </xdr:nvSpPr>
      <xdr:spPr>
        <a:xfrm>
          <a:off x="14033500" y="572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36682</xdr:rowOff>
    </xdr:from>
    <xdr:to>
      <xdr:col>76</xdr:col>
      <xdr:colOff>22225</xdr:colOff>
      <xdr:row>29</xdr:row>
      <xdr:rowOff>63070</xdr:rowOff>
    </xdr:to>
    <xdr:cxnSp macro="">
      <xdr:nvCxnSpPr>
        <xdr:cNvPr id="152" name="直線コネクタ 151"/>
        <xdr:cNvCxnSpPr/>
      </xdr:nvCxnSpPr>
      <xdr:spPr>
        <a:xfrm>
          <a:off x="14084300" y="5780257"/>
          <a:ext cx="7112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38777</xdr:rowOff>
    </xdr:from>
    <xdr:to>
      <xdr:col>68</xdr:col>
      <xdr:colOff>123825</xdr:colOff>
      <xdr:row>29</xdr:row>
      <xdr:rowOff>140377</xdr:rowOff>
    </xdr:to>
    <xdr:sp macro="" textlink="">
      <xdr:nvSpPr>
        <xdr:cNvPr id="153" name="楕円 152"/>
        <xdr:cNvSpPr/>
      </xdr:nvSpPr>
      <xdr:spPr>
        <a:xfrm>
          <a:off x="13271500" y="57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36682</xdr:rowOff>
    </xdr:from>
    <xdr:to>
      <xdr:col>72</xdr:col>
      <xdr:colOff>73025</xdr:colOff>
      <xdr:row>29</xdr:row>
      <xdr:rowOff>89577</xdr:rowOff>
    </xdr:to>
    <xdr:cxnSp macro="">
      <xdr:nvCxnSpPr>
        <xdr:cNvPr id="154" name="直線コネクタ 153"/>
        <xdr:cNvCxnSpPr/>
      </xdr:nvCxnSpPr>
      <xdr:spPr>
        <a:xfrm flipV="1">
          <a:off x="13322300" y="5780257"/>
          <a:ext cx="7620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60438</xdr:rowOff>
    </xdr:from>
    <xdr:to>
      <xdr:col>64</xdr:col>
      <xdr:colOff>123825</xdr:colOff>
      <xdr:row>30</xdr:row>
      <xdr:rowOff>162038</xdr:rowOff>
    </xdr:to>
    <xdr:sp macro="" textlink="">
      <xdr:nvSpPr>
        <xdr:cNvPr id="155" name="楕円 154"/>
        <xdr:cNvSpPr/>
      </xdr:nvSpPr>
      <xdr:spPr>
        <a:xfrm>
          <a:off x="12509500" y="59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89577</xdr:rowOff>
    </xdr:from>
    <xdr:to>
      <xdr:col>68</xdr:col>
      <xdr:colOff>73025</xdr:colOff>
      <xdr:row>30</xdr:row>
      <xdr:rowOff>111238</xdr:rowOff>
    </xdr:to>
    <xdr:cxnSp macro="">
      <xdr:nvCxnSpPr>
        <xdr:cNvPr id="156" name="直線コネクタ 155"/>
        <xdr:cNvCxnSpPr/>
      </xdr:nvCxnSpPr>
      <xdr:spPr>
        <a:xfrm flipV="1">
          <a:off x="12560300" y="5833152"/>
          <a:ext cx="762000" cy="19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76221</xdr:rowOff>
    </xdr:from>
    <xdr:to>
      <xdr:col>60</xdr:col>
      <xdr:colOff>123825</xdr:colOff>
      <xdr:row>32</xdr:row>
      <xdr:rowOff>6371</xdr:rowOff>
    </xdr:to>
    <xdr:sp macro="" textlink="">
      <xdr:nvSpPr>
        <xdr:cNvPr id="157" name="楕円 156"/>
        <xdr:cNvSpPr/>
      </xdr:nvSpPr>
      <xdr:spPr>
        <a:xfrm>
          <a:off x="11747500" y="61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111238</xdr:rowOff>
    </xdr:from>
    <xdr:to>
      <xdr:col>64</xdr:col>
      <xdr:colOff>73025</xdr:colOff>
      <xdr:row>31</xdr:row>
      <xdr:rowOff>127021</xdr:rowOff>
    </xdr:to>
    <xdr:cxnSp macro="">
      <xdr:nvCxnSpPr>
        <xdr:cNvPr id="158" name="直線コネクタ 157"/>
        <xdr:cNvCxnSpPr/>
      </xdr:nvCxnSpPr>
      <xdr:spPr>
        <a:xfrm flipV="1">
          <a:off x="11798300" y="6026263"/>
          <a:ext cx="762000" cy="18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9" name="n_1aveValue債務償還比率"/>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0" name="n_2aveValue債務償還比率"/>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1" name="n_3aveValue債務償還比率"/>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62"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104009</xdr:rowOff>
    </xdr:from>
    <xdr:ext cx="469744" cy="259045"/>
    <xdr:sp macro="" textlink="">
      <xdr:nvSpPr>
        <xdr:cNvPr id="163" name="n_1mainValue債務償還比率"/>
        <xdr:cNvSpPr txBox="1"/>
      </xdr:nvSpPr>
      <xdr:spPr>
        <a:xfrm>
          <a:off x="13836727" y="550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156904</xdr:rowOff>
    </xdr:from>
    <xdr:ext cx="469744" cy="259045"/>
    <xdr:sp macro="" textlink="">
      <xdr:nvSpPr>
        <xdr:cNvPr id="164" name="n_2mainValue債務償還比率"/>
        <xdr:cNvSpPr txBox="1"/>
      </xdr:nvSpPr>
      <xdr:spPr>
        <a:xfrm>
          <a:off x="13087427" y="555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7115</xdr:rowOff>
    </xdr:from>
    <xdr:ext cx="469744" cy="259045"/>
    <xdr:sp macro="" textlink="">
      <xdr:nvSpPr>
        <xdr:cNvPr id="165" name="n_3mainValue債務償還比率"/>
        <xdr:cNvSpPr txBox="1"/>
      </xdr:nvSpPr>
      <xdr:spPr>
        <a:xfrm>
          <a:off x="12325427" y="575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168948</xdr:rowOff>
    </xdr:from>
    <xdr:ext cx="469744" cy="259045"/>
    <xdr:sp macro="" textlink="">
      <xdr:nvSpPr>
        <xdr:cNvPr id="166" name="n_4mainValue債務償還比率"/>
        <xdr:cNvSpPr txBox="1"/>
      </xdr:nvSpPr>
      <xdr:spPr>
        <a:xfrm>
          <a:off x="11563427" y="625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道路】&#10;有形固定資産減価償却率該当値テキスト"/>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97155</xdr:rowOff>
    </xdr:to>
    <xdr:cxnSp macro="">
      <xdr:nvCxnSpPr>
        <xdr:cNvPr id="76" name="直線コネクタ 75"/>
        <xdr:cNvCxnSpPr/>
      </xdr:nvCxnSpPr>
      <xdr:spPr>
        <a:xfrm>
          <a:off x="3797300" y="65760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154940</xdr:rowOff>
    </xdr:from>
    <xdr:to>
      <xdr:col>15</xdr:col>
      <xdr:colOff>101600</xdr:colOff>
      <xdr:row>38</xdr:row>
      <xdr:rowOff>85090</xdr:rowOff>
    </xdr:to>
    <xdr:sp macro="" textlink="">
      <xdr:nvSpPr>
        <xdr:cNvPr id="77" name="楕円 76"/>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60960</xdr:rowOff>
    </xdr:to>
    <xdr:cxnSp macro="">
      <xdr:nvCxnSpPr>
        <xdr:cNvPr id="78" name="直線コネクタ 77"/>
        <xdr:cNvCxnSpPr/>
      </xdr:nvCxnSpPr>
      <xdr:spPr>
        <a:xfrm>
          <a:off x="2908300" y="65493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124460</xdr:rowOff>
    </xdr:from>
    <xdr:to>
      <xdr:col>10</xdr:col>
      <xdr:colOff>165100</xdr:colOff>
      <xdr:row>38</xdr:row>
      <xdr:rowOff>54610</xdr:rowOff>
    </xdr:to>
    <xdr:sp macro="" textlink="">
      <xdr:nvSpPr>
        <xdr:cNvPr id="79" name="楕円 78"/>
        <xdr:cNvSpPr/>
      </xdr:nvSpPr>
      <xdr:spPr>
        <a:xfrm>
          <a:off x="1968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xdr:rowOff>
    </xdr:from>
    <xdr:to>
      <xdr:col>15</xdr:col>
      <xdr:colOff>50800</xdr:colOff>
      <xdr:row>38</xdr:row>
      <xdr:rowOff>34290</xdr:rowOff>
    </xdr:to>
    <xdr:cxnSp macro="">
      <xdr:nvCxnSpPr>
        <xdr:cNvPr id="80" name="直線コネクタ 79"/>
        <xdr:cNvCxnSpPr/>
      </xdr:nvCxnSpPr>
      <xdr:spPr>
        <a:xfrm>
          <a:off x="2019300" y="65189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3810</xdr:rowOff>
    </xdr:to>
    <xdr:cxnSp macro="">
      <xdr:nvCxnSpPr>
        <xdr:cNvPr id="82" name="直線コネクタ 81"/>
        <xdr:cNvCxnSpPr/>
      </xdr:nvCxnSpPr>
      <xdr:spPr>
        <a:xfrm>
          <a:off x="1130300" y="649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128287</xdr:rowOff>
    </xdr:from>
    <xdr:ext cx="405111" cy="259045"/>
    <xdr:sp macro="" textlink="">
      <xdr:nvSpPr>
        <xdr:cNvPr id="87" name="n_1mainValue【道路】&#10;有形固定資産減価償却率"/>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88" name="n_2mainValue【道路】&#10;有形固定資産減価償却率"/>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9" name="n_3mainValue【道路】&#10;有形固定資産減価償却率"/>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46372</xdr:rowOff>
    </xdr:from>
    <xdr:ext cx="405111" cy="259045"/>
    <xdr:sp macro="" textlink="">
      <xdr:nvSpPr>
        <xdr:cNvPr id="90" name="n_4mainValue【道路】&#10;有形固定資産減価償却率"/>
        <xdr:cNvSpPr txBox="1"/>
      </xdr:nvSpPr>
      <xdr:spPr>
        <a:xfrm>
          <a:off x="927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85351</xdr:rowOff>
    </xdr:from>
    <xdr:to>
      <xdr:col>55</xdr:col>
      <xdr:colOff>50800</xdr:colOff>
      <xdr:row>40</xdr:row>
      <xdr:rowOff>15501</xdr:rowOff>
    </xdr:to>
    <xdr:sp macro="" textlink="">
      <xdr:nvSpPr>
        <xdr:cNvPr id="130" name="楕円 129"/>
        <xdr:cNvSpPr/>
      </xdr:nvSpPr>
      <xdr:spPr>
        <a:xfrm>
          <a:off x="10426700" y="677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63778</xdr:rowOff>
    </xdr:from>
    <xdr:ext cx="534377" cy="259045"/>
    <xdr:sp macro="" textlink="">
      <xdr:nvSpPr>
        <xdr:cNvPr id="131" name="【道路】&#10;一人当たり延長該当値テキスト"/>
        <xdr:cNvSpPr txBox="1"/>
      </xdr:nvSpPr>
      <xdr:spPr>
        <a:xfrm>
          <a:off x="105156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89370</xdr:rowOff>
    </xdr:from>
    <xdr:to>
      <xdr:col>50</xdr:col>
      <xdr:colOff>165100</xdr:colOff>
      <xdr:row>40</xdr:row>
      <xdr:rowOff>19520</xdr:rowOff>
    </xdr:to>
    <xdr:sp macro="" textlink="">
      <xdr:nvSpPr>
        <xdr:cNvPr id="132" name="楕円 131"/>
        <xdr:cNvSpPr/>
      </xdr:nvSpPr>
      <xdr:spPr>
        <a:xfrm>
          <a:off x="9588500" y="67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136151</xdr:rowOff>
    </xdr:from>
    <xdr:to>
      <xdr:col>55</xdr:col>
      <xdr:colOff>0</xdr:colOff>
      <xdr:row>39</xdr:row>
      <xdr:rowOff>140170</xdr:rowOff>
    </xdr:to>
    <xdr:cxnSp macro="">
      <xdr:nvCxnSpPr>
        <xdr:cNvPr id="133" name="直線コネクタ 132"/>
        <xdr:cNvCxnSpPr/>
      </xdr:nvCxnSpPr>
      <xdr:spPr>
        <a:xfrm flipV="1">
          <a:off x="9639300" y="6822701"/>
          <a:ext cx="8382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91351</xdr:rowOff>
    </xdr:from>
    <xdr:to>
      <xdr:col>46</xdr:col>
      <xdr:colOff>38100</xdr:colOff>
      <xdr:row>40</xdr:row>
      <xdr:rowOff>21501</xdr:rowOff>
    </xdr:to>
    <xdr:sp macro="" textlink="">
      <xdr:nvSpPr>
        <xdr:cNvPr id="134" name="楕円 133"/>
        <xdr:cNvSpPr/>
      </xdr:nvSpPr>
      <xdr:spPr>
        <a:xfrm>
          <a:off x="8699500" y="67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140170</xdr:rowOff>
    </xdr:from>
    <xdr:to>
      <xdr:col>50</xdr:col>
      <xdr:colOff>114300</xdr:colOff>
      <xdr:row>39</xdr:row>
      <xdr:rowOff>142151</xdr:rowOff>
    </xdr:to>
    <xdr:cxnSp macro="">
      <xdr:nvCxnSpPr>
        <xdr:cNvPr id="135" name="直線コネクタ 134"/>
        <xdr:cNvCxnSpPr/>
      </xdr:nvCxnSpPr>
      <xdr:spPr>
        <a:xfrm flipV="1">
          <a:off x="8750300" y="6826720"/>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94361</xdr:rowOff>
    </xdr:from>
    <xdr:to>
      <xdr:col>41</xdr:col>
      <xdr:colOff>101600</xdr:colOff>
      <xdr:row>40</xdr:row>
      <xdr:rowOff>24511</xdr:rowOff>
    </xdr:to>
    <xdr:sp macro="" textlink="">
      <xdr:nvSpPr>
        <xdr:cNvPr id="136" name="楕円 135"/>
        <xdr:cNvSpPr/>
      </xdr:nvSpPr>
      <xdr:spPr>
        <a:xfrm>
          <a:off x="7810500" y="67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142151</xdr:rowOff>
    </xdr:from>
    <xdr:to>
      <xdr:col>45</xdr:col>
      <xdr:colOff>177800</xdr:colOff>
      <xdr:row>39</xdr:row>
      <xdr:rowOff>145161</xdr:rowOff>
    </xdr:to>
    <xdr:cxnSp macro="">
      <xdr:nvCxnSpPr>
        <xdr:cNvPr id="137" name="直線コネクタ 136"/>
        <xdr:cNvCxnSpPr/>
      </xdr:nvCxnSpPr>
      <xdr:spPr>
        <a:xfrm flipV="1">
          <a:off x="7861300" y="682870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96913</xdr:rowOff>
    </xdr:from>
    <xdr:to>
      <xdr:col>36</xdr:col>
      <xdr:colOff>165100</xdr:colOff>
      <xdr:row>40</xdr:row>
      <xdr:rowOff>27063</xdr:rowOff>
    </xdr:to>
    <xdr:sp macro="" textlink="">
      <xdr:nvSpPr>
        <xdr:cNvPr id="138" name="楕円 137"/>
        <xdr:cNvSpPr/>
      </xdr:nvSpPr>
      <xdr:spPr>
        <a:xfrm>
          <a:off x="6921500" y="67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145161</xdr:rowOff>
    </xdr:from>
    <xdr:to>
      <xdr:col>41</xdr:col>
      <xdr:colOff>50800</xdr:colOff>
      <xdr:row>39</xdr:row>
      <xdr:rowOff>147713</xdr:rowOff>
    </xdr:to>
    <xdr:cxnSp macro="">
      <xdr:nvCxnSpPr>
        <xdr:cNvPr id="139" name="直線コネクタ 138"/>
        <xdr:cNvCxnSpPr/>
      </xdr:nvCxnSpPr>
      <xdr:spPr>
        <a:xfrm flipV="1">
          <a:off x="6972300" y="6831711"/>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10647</xdr:rowOff>
    </xdr:from>
    <xdr:ext cx="534377" cy="259045"/>
    <xdr:sp macro="" textlink="">
      <xdr:nvSpPr>
        <xdr:cNvPr id="144" name="n_1mainValue【道路】&#10;一人当たり延長"/>
        <xdr:cNvSpPr txBox="1"/>
      </xdr:nvSpPr>
      <xdr:spPr>
        <a:xfrm>
          <a:off x="9359411" y="68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12628</xdr:rowOff>
    </xdr:from>
    <xdr:ext cx="534377" cy="259045"/>
    <xdr:sp macro="" textlink="">
      <xdr:nvSpPr>
        <xdr:cNvPr id="145" name="n_2mainValue【道路】&#10;一人当たり延長"/>
        <xdr:cNvSpPr txBox="1"/>
      </xdr:nvSpPr>
      <xdr:spPr>
        <a:xfrm>
          <a:off x="8483111" y="68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15638</xdr:rowOff>
    </xdr:from>
    <xdr:ext cx="534377" cy="259045"/>
    <xdr:sp macro="" textlink="">
      <xdr:nvSpPr>
        <xdr:cNvPr id="146" name="n_3mainValue【道路】&#10;一人当たり延長"/>
        <xdr:cNvSpPr txBox="1"/>
      </xdr:nvSpPr>
      <xdr:spPr>
        <a:xfrm>
          <a:off x="7594111" y="68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18190</xdr:rowOff>
    </xdr:from>
    <xdr:ext cx="534377" cy="259045"/>
    <xdr:sp macro="" textlink="">
      <xdr:nvSpPr>
        <xdr:cNvPr id="147" name="n_4mainValue【道路】&#10;一人当たり延長"/>
        <xdr:cNvSpPr txBox="1"/>
      </xdr:nvSpPr>
      <xdr:spPr>
        <a:xfrm>
          <a:off x="6705111" y="687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153307</xdr:rowOff>
    </xdr:from>
    <xdr:to>
      <xdr:col>24</xdr:col>
      <xdr:colOff>114300</xdr:colOff>
      <xdr:row>61</xdr:row>
      <xdr:rowOff>83457</xdr:rowOff>
    </xdr:to>
    <xdr:sp macro="" textlink="">
      <xdr:nvSpPr>
        <xdr:cNvPr id="189" name="楕円 188"/>
        <xdr:cNvSpPr/>
      </xdr:nvSpPr>
      <xdr:spPr>
        <a:xfrm>
          <a:off x="45847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4734</xdr:rowOff>
    </xdr:from>
    <xdr:ext cx="405111" cy="259045"/>
    <xdr:sp macro="" textlink="">
      <xdr:nvSpPr>
        <xdr:cNvPr id="190" name="【橋りょう・トンネル】&#10;有形固定資産減価償却率該当値テキスト"/>
        <xdr:cNvSpPr txBox="1"/>
      </xdr:nvSpPr>
      <xdr:spPr>
        <a:xfrm>
          <a:off x="4673600" y="10291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91" name="楕円 190"/>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32657</xdr:rowOff>
    </xdr:to>
    <xdr:cxnSp macro="">
      <xdr:nvCxnSpPr>
        <xdr:cNvPr id="192" name="直線コネクタ 191"/>
        <xdr:cNvCxnSpPr/>
      </xdr:nvCxnSpPr>
      <xdr:spPr>
        <a:xfrm>
          <a:off x="3797300" y="104617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3" name="楕円 192"/>
        <xdr:cNvSpPr/>
      </xdr:nvSpPr>
      <xdr:spPr>
        <a:xfrm>
          <a:off x="2857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61</xdr:row>
      <xdr:rowOff>3266</xdr:rowOff>
    </xdr:to>
    <xdr:cxnSp macro="">
      <xdr:nvCxnSpPr>
        <xdr:cNvPr id="194" name="直線コネクタ 193"/>
        <xdr:cNvCxnSpPr/>
      </xdr:nvCxnSpPr>
      <xdr:spPr>
        <a:xfrm>
          <a:off x="2908300" y="1043069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5" name="楕円 194"/>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143691</xdr:rowOff>
    </xdr:to>
    <xdr:cxnSp macro="">
      <xdr:nvCxnSpPr>
        <xdr:cNvPr id="196" name="直線コネクタ 195"/>
        <xdr:cNvCxnSpPr/>
      </xdr:nvCxnSpPr>
      <xdr:spPr>
        <a:xfrm>
          <a:off x="2019300" y="104013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7" name="楕円 196"/>
        <xdr:cNvSpPr/>
      </xdr:nvSpPr>
      <xdr:spPr>
        <a:xfrm>
          <a:off x="1079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114300</xdr:rowOff>
    </xdr:to>
    <xdr:cxnSp macro="">
      <xdr:nvCxnSpPr>
        <xdr:cNvPr id="198" name="直線コネクタ 197"/>
        <xdr:cNvCxnSpPr/>
      </xdr:nvCxnSpPr>
      <xdr:spPr>
        <a:xfrm>
          <a:off x="1130300" y="103719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70593</xdr:rowOff>
    </xdr:from>
    <xdr:ext cx="405111" cy="259045"/>
    <xdr:sp macro="" textlink="">
      <xdr:nvSpPr>
        <xdr:cNvPr id="203" name="n_1mainValue【橋りょう・トンネル】&#10;有形固定資産減価償却率"/>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4" name="n_2mainValue【橋りょう・トンネル】&#10;有形固定資産減価償却率"/>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205" name="n_3mainValue【橋りょう・トンネル】&#10;有形固定資産減価償却率"/>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6" name="n_4mainValue【橋りょう・トンネル】&#10;有形固定資産減価償却率"/>
        <xdr:cNvSpPr txBox="1"/>
      </xdr:nvSpPr>
      <xdr:spPr>
        <a:xfrm>
          <a:off x="927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10385</xdr:rowOff>
    </xdr:from>
    <xdr:to>
      <xdr:col>55</xdr:col>
      <xdr:colOff>50800</xdr:colOff>
      <xdr:row>63</xdr:row>
      <xdr:rowOff>111985</xdr:rowOff>
    </xdr:to>
    <xdr:sp macro="" textlink="">
      <xdr:nvSpPr>
        <xdr:cNvPr id="246" name="楕円 245"/>
        <xdr:cNvSpPr/>
      </xdr:nvSpPr>
      <xdr:spPr>
        <a:xfrm>
          <a:off x="10426700" y="108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160262</xdr:rowOff>
    </xdr:from>
    <xdr:ext cx="599010" cy="259045"/>
    <xdr:sp macro="" textlink="">
      <xdr:nvSpPr>
        <xdr:cNvPr id="247" name="【橋りょう・トンネル】&#10;一人当たり有形固定資産（償却資産）額該当値テキスト"/>
        <xdr:cNvSpPr txBox="1"/>
      </xdr:nvSpPr>
      <xdr:spPr>
        <a:xfrm>
          <a:off x="10515600" y="107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12185</xdr:rowOff>
    </xdr:from>
    <xdr:to>
      <xdr:col>50</xdr:col>
      <xdr:colOff>165100</xdr:colOff>
      <xdr:row>63</xdr:row>
      <xdr:rowOff>113785</xdr:rowOff>
    </xdr:to>
    <xdr:sp macro="" textlink="">
      <xdr:nvSpPr>
        <xdr:cNvPr id="248" name="楕円 247"/>
        <xdr:cNvSpPr/>
      </xdr:nvSpPr>
      <xdr:spPr>
        <a:xfrm>
          <a:off x="9588500" y="108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61185</xdr:rowOff>
    </xdr:from>
    <xdr:to>
      <xdr:col>55</xdr:col>
      <xdr:colOff>0</xdr:colOff>
      <xdr:row>63</xdr:row>
      <xdr:rowOff>62985</xdr:rowOff>
    </xdr:to>
    <xdr:cxnSp macro="">
      <xdr:nvCxnSpPr>
        <xdr:cNvPr id="249" name="直線コネクタ 248"/>
        <xdr:cNvCxnSpPr/>
      </xdr:nvCxnSpPr>
      <xdr:spPr>
        <a:xfrm flipV="1">
          <a:off x="9639300" y="10862535"/>
          <a:ext cx="838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13074</xdr:rowOff>
    </xdr:from>
    <xdr:to>
      <xdr:col>46</xdr:col>
      <xdr:colOff>38100</xdr:colOff>
      <xdr:row>63</xdr:row>
      <xdr:rowOff>114674</xdr:rowOff>
    </xdr:to>
    <xdr:sp macro="" textlink="">
      <xdr:nvSpPr>
        <xdr:cNvPr id="250" name="楕円 249"/>
        <xdr:cNvSpPr/>
      </xdr:nvSpPr>
      <xdr:spPr>
        <a:xfrm>
          <a:off x="8699500" y="108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62985</xdr:rowOff>
    </xdr:from>
    <xdr:to>
      <xdr:col>50</xdr:col>
      <xdr:colOff>114300</xdr:colOff>
      <xdr:row>63</xdr:row>
      <xdr:rowOff>63874</xdr:rowOff>
    </xdr:to>
    <xdr:cxnSp macro="">
      <xdr:nvCxnSpPr>
        <xdr:cNvPr id="251" name="直線コネクタ 250"/>
        <xdr:cNvCxnSpPr/>
      </xdr:nvCxnSpPr>
      <xdr:spPr>
        <a:xfrm flipV="1">
          <a:off x="8750300" y="10864335"/>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14426</xdr:rowOff>
    </xdr:from>
    <xdr:to>
      <xdr:col>41</xdr:col>
      <xdr:colOff>101600</xdr:colOff>
      <xdr:row>63</xdr:row>
      <xdr:rowOff>116026</xdr:rowOff>
    </xdr:to>
    <xdr:sp macro="" textlink="">
      <xdr:nvSpPr>
        <xdr:cNvPr id="252" name="楕円 251"/>
        <xdr:cNvSpPr/>
      </xdr:nvSpPr>
      <xdr:spPr>
        <a:xfrm>
          <a:off x="7810500" y="108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63874</xdr:rowOff>
    </xdr:from>
    <xdr:to>
      <xdr:col>45</xdr:col>
      <xdr:colOff>177800</xdr:colOff>
      <xdr:row>63</xdr:row>
      <xdr:rowOff>65226</xdr:rowOff>
    </xdr:to>
    <xdr:cxnSp macro="">
      <xdr:nvCxnSpPr>
        <xdr:cNvPr id="253" name="直線コネクタ 252"/>
        <xdr:cNvCxnSpPr/>
      </xdr:nvCxnSpPr>
      <xdr:spPr>
        <a:xfrm flipV="1">
          <a:off x="7861300" y="10865224"/>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15466</xdr:rowOff>
    </xdr:from>
    <xdr:to>
      <xdr:col>36</xdr:col>
      <xdr:colOff>165100</xdr:colOff>
      <xdr:row>63</xdr:row>
      <xdr:rowOff>117066</xdr:rowOff>
    </xdr:to>
    <xdr:sp macro="" textlink="">
      <xdr:nvSpPr>
        <xdr:cNvPr id="254" name="楕円 253"/>
        <xdr:cNvSpPr/>
      </xdr:nvSpPr>
      <xdr:spPr>
        <a:xfrm>
          <a:off x="6921500" y="1081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65226</xdr:rowOff>
    </xdr:from>
    <xdr:to>
      <xdr:col>41</xdr:col>
      <xdr:colOff>50800</xdr:colOff>
      <xdr:row>63</xdr:row>
      <xdr:rowOff>66266</xdr:rowOff>
    </xdr:to>
    <xdr:cxnSp macro="">
      <xdr:nvCxnSpPr>
        <xdr:cNvPr id="255" name="直線コネクタ 254"/>
        <xdr:cNvCxnSpPr/>
      </xdr:nvCxnSpPr>
      <xdr:spPr>
        <a:xfrm flipV="1">
          <a:off x="6972300" y="10866576"/>
          <a:ext cx="88900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104912</xdr:rowOff>
    </xdr:from>
    <xdr:ext cx="599010" cy="259045"/>
    <xdr:sp macro="" textlink="">
      <xdr:nvSpPr>
        <xdr:cNvPr id="260" name="n_1mainValue【橋りょう・トンネル】&#10;一人当たり有形固定資産（償却資産）額"/>
        <xdr:cNvSpPr txBox="1"/>
      </xdr:nvSpPr>
      <xdr:spPr>
        <a:xfrm>
          <a:off x="9327095" y="1090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105801</xdr:rowOff>
    </xdr:from>
    <xdr:ext cx="599010" cy="259045"/>
    <xdr:sp macro="" textlink="">
      <xdr:nvSpPr>
        <xdr:cNvPr id="261" name="n_2mainValue【橋りょう・トンネル】&#10;一人当たり有形固定資産（償却資産）額"/>
        <xdr:cNvSpPr txBox="1"/>
      </xdr:nvSpPr>
      <xdr:spPr>
        <a:xfrm>
          <a:off x="8450795" y="1090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107153</xdr:rowOff>
    </xdr:from>
    <xdr:ext cx="599010" cy="259045"/>
    <xdr:sp macro="" textlink="">
      <xdr:nvSpPr>
        <xdr:cNvPr id="262" name="n_3mainValue【橋りょう・トンネル】&#10;一人当たり有形固定資産（償却資産）額"/>
        <xdr:cNvSpPr txBox="1"/>
      </xdr:nvSpPr>
      <xdr:spPr>
        <a:xfrm>
          <a:off x="7561795" y="1090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108193</xdr:rowOff>
    </xdr:from>
    <xdr:ext cx="599010" cy="259045"/>
    <xdr:sp macro="" textlink="">
      <xdr:nvSpPr>
        <xdr:cNvPr id="263" name="n_4mainValue【橋りょう・トンネル】&#10;一人当たり有形固定資産（償却資産）額"/>
        <xdr:cNvSpPr txBox="1"/>
      </xdr:nvSpPr>
      <xdr:spPr>
        <a:xfrm>
          <a:off x="6672795" y="109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143433</xdr:rowOff>
    </xdr:from>
    <xdr:to>
      <xdr:col>55</xdr:col>
      <xdr:colOff>50800</xdr:colOff>
      <xdr:row>86</xdr:row>
      <xdr:rowOff>73583</xdr:rowOff>
    </xdr:to>
    <xdr:sp macro="" textlink="">
      <xdr:nvSpPr>
        <xdr:cNvPr id="359" name="楕円 358"/>
        <xdr:cNvSpPr/>
      </xdr:nvSpPr>
      <xdr:spPr>
        <a:xfrm>
          <a:off x="10426700" y="147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78197</xdr:rowOff>
    </xdr:from>
    <xdr:ext cx="469744" cy="259045"/>
    <xdr:sp macro="" textlink="">
      <xdr:nvSpPr>
        <xdr:cNvPr id="360" name="【公営住宅】&#10;一人当たり面積該当値テキスト"/>
        <xdr:cNvSpPr txBox="1"/>
      </xdr:nvSpPr>
      <xdr:spPr>
        <a:xfrm>
          <a:off x="10515600" y="1465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143297</xdr:rowOff>
    </xdr:from>
    <xdr:to>
      <xdr:col>50</xdr:col>
      <xdr:colOff>165100</xdr:colOff>
      <xdr:row>86</xdr:row>
      <xdr:rowOff>73447</xdr:rowOff>
    </xdr:to>
    <xdr:sp macro="" textlink="">
      <xdr:nvSpPr>
        <xdr:cNvPr id="361" name="楕円 360"/>
        <xdr:cNvSpPr/>
      </xdr:nvSpPr>
      <xdr:spPr>
        <a:xfrm>
          <a:off x="9588500" y="147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22647</xdr:rowOff>
    </xdr:from>
    <xdr:to>
      <xdr:col>55</xdr:col>
      <xdr:colOff>0</xdr:colOff>
      <xdr:row>86</xdr:row>
      <xdr:rowOff>22783</xdr:rowOff>
    </xdr:to>
    <xdr:cxnSp macro="">
      <xdr:nvCxnSpPr>
        <xdr:cNvPr id="362" name="直線コネクタ 361"/>
        <xdr:cNvCxnSpPr/>
      </xdr:nvCxnSpPr>
      <xdr:spPr>
        <a:xfrm>
          <a:off x="9639300" y="14767347"/>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143342</xdr:rowOff>
    </xdr:from>
    <xdr:to>
      <xdr:col>46</xdr:col>
      <xdr:colOff>38100</xdr:colOff>
      <xdr:row>86</xdr:row>
      <xdr:rowOff>73492</xdr:rowOff>
    </xdr:to>
    <xdr:sp macro="" textlink="">
      <xdr:nvSpPr>
        <xdr:cNvPr id="363" name="楕円 362"/>
        <xdr:cNvSpPr/>
      </xdr:nvSpPr>
      <xdr:spPr>
        <a:xfrm>
          <a:off x="8699500" y="147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22647</xdr:rowOff>
    </xdr:from>
    <xdr:to>
      <xdr:col>50</xdr:col>
      <xdr:colOff>114300</xdr:colOff>
      <xdr:row>86</xdr:row>
      <xdr:rowOff>22692</xdr:rowOff>
    </xdr:to>
    <xdr:cxnSp macro="">
      <xdr:nvCxnSpPr>
        <xdr:cNvPr id="364" name="直線コネクタ 363"/>
        <xdr:cNvCxnSpPr/>
      </xdr:nvCxnSpPr>
      <xdr:spPr>
        <a:xfrm flipV="1">
          <a:off x="8750300" y="1476734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143480</xdr:rowOff>
    </xdr:from>
    <xdr:to>
      <xdr:col>41</xdr:col>
      <xdr:colOff>101600</xdr:colOff>
      <xdr:row>86</xdr:row>
      <xdr:rowOff>73630</xdr:rowOff>
    </xdr:to>
    <xdr:sp macro="" textlink="">
      <xdr:nvSpPr>
        <xdr:cNvPr id="365" name="楕円 364"/>
        <xdr:cNvSpPr/>
      </xdr:nvSpPr>
      <xdr:spPr>
        <a:xfrm>
          <a:off x="7810500" y="147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22692</xdr:rowOff>
    </xdr:from>
    <xdr:to>
      <xdr:col>45</xdr:col>
      <xdr:colOff>177800</xdr:colOff>
      <xdr:row>86</xdr:row>
      <xdr:rowOff>22830</xdr:rowOff>
    </xdr:to>
    <xdr:cxnSp macro="">
      <xdr:nvCxnSpPr>
        <xdr:cNvPr id="366" name="直線コネクタ 365"/>
        <xdr:cNvCxnSpPr/>
      </xdr:nvCxnSpPr>
      <xdr:spPr>
        <a:xfrm flipV="1">
          <a:off x="7861300" y="14767392"/>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143433</xdr:rowOff>
    </xdr:from>
    <xdr:to>
      <xdr:col>36</xdr:col>
      <xdr:colOff>165100</xdr:colOff>
      <xdr:row>86</xdr:row>
      <xdr:rowOff>73583</xdr:rowOff>
    </xdr:to>
    <xdr:sp macro="" textlink="">
      <xdr:nvSpPr>
        <xdr:cNvPr id="367" name="楕円 366"/>
        <xdr:cNvSpPr/>
      </xdr:nvSpPr>
      <xdr:spPr>
        <a:xfrm>
          <a:off x="6921500" y="147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22783</xdr:rowOff>
    </xdr:from>
    <xdr:to>
      <xdr:col>41</xdr:col>
      <xdr:colOff>50800</xdr:colOff>
      <xdr:row>86</xdr:row>
      <xdr:rowOff>22830</xdr:rowOff>
    </xdr:to>
    <xdr:cxnSp macro="">
      <xdr:nvCxnSpPr>
        <xdr:cNvPr id="368" name="直線コネクタ 367"/>
        <xdr:cNvCxnSpPr/>
      </xdr:nvCxnSpPr>
      <xdr:spPr>
        <a:xfrm>
          <a:off x="6972300" y="14767483"/>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64574</xdr:rowOff>
    </xdr:from>
    <xdr:ext cx="469744" cy="259045"/>
    <xdr:sp macro="" textlink="">
      <xdr:nvSpPr>
        <xdr:cNvPr id="373" name="n_1mainValue【公営住宅】&#10;一人当たり面積"/>
        <xdr:cNvSpPr txBox="1"/>
      </xdr:nvSpPr>
      <xdr:spPr>
        <a:xfrm>
          <a:off x="9391727" y="1480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64619</xdr:rowOff>
    </xdr:from>
    <xdr:ext cx="469744" cy="259045"/>
    <xdr:sp macro="" textlink="">
      <xdr:nvSpPr>
        <xdr:cNvPr id="374" name="n_2mainValue【公営住宅】&#10;一人当たり面積"/>
        <xdr:cNvSpPr txBox="1"/>
      </xdr:nvSpPr>
      <xdr:spPr>
        <a:xfrm>
          <a:off x="8515427" y="1480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64757</xdr:rowOff>
    </xdr:from>
    <xdr:ext cx="469744" cy="259045"/>
    <xdr:sp macro="" textlink="">
      <xdr:nvSpPr>
        <xdr:cNvPr id="375" name="n_3mainValue【公営住宅】&#10;一人当たり面積"/>
        <xdr:cNvSpPr txBox="1"/>
      </xdr:nvSpPr>
      <xdr:spPr>
        <a:xfrm>
          <a:off x="7626427" y="1480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64710</xdr:rowOff>
    </xdr:from>
    <xdr:ext cx="469744" cy="259045"/>
    <xdr:sp macro="" textlink="">
      <xdr:nvSpPr>
        <xdr:cNvPr id="376" name="n_4mainValue【公営住宅】&#10;一人当たり面積"/>
        <xdr:cNvSpPr txBox="1"/>
      </xdr:nvSpPr>
      <xdr:spPr>
        <a:xfrm>
          <a:off x="6737427" y="1480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34" name="楕円 433"/>
        <xdr:cNvSpPr/>
      </xdr:nvSpPr>
      <xdr:spPr>
        <a:xfrm>
          <a:off x="162687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31586</xdr:rowOff>
    </xdr:from>
    <xdr:ext cx="405111" cy="259045"/>
    <xdr:sp macro="" textlink="">
      <xdr:nvSpPr>
        <xdr:cNvPr id="435" name="【認定こども園・幼稚園・保育所】&#10;有形固定資産減価償却率該当値テキスト"/>
        <xdr:cNvSpPr txBox="1"/>
      </xdr:nvSpPr>
      <xdr:spPr>
        <a:xfrm>
          <a:off x="16357600"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15603</xdr:rowOff>
    </xdr:from>
    <xdr:to>
      <xdr:col>81</xdr:col>
      <xdr:colOff>101600</xdr:colOff>
      <xdr:row>38</xdr:row>
      <xdr:rowOff>117203</xdr:rowOff>
    </xdr:to>
    <xdr:sp macro="" textlink="">
      <xdr:nvSpPr>
        <xdr:cNvPr id="436" name="楕円 435"/>
        <xdr:cNvSpPr/>
      </xdr:nvSpPr>
      <xdr:spPr>
        <a:xfrm>
          <a:off x="15430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66403</xdr:rowOff>
    </xdr:from>
    <xdr:to>
      <xdr:col>85</xdr:col>
      <xdr:colOff>127000</xdr:colOff>
      <xdr:row>38</xdr:row>
      <xdr:rowOff>103959</xdr:rowOff>
    </xdr:to>
    <xdr:cxnSp macro="">
      <xdr:nvCxnSpPr>
        <xdr:cNvPr id="437" name="直線コネクタ 436"/>
        <xdr:cNvCxnSpPr/>
      </xdr:nvCxnSpPr>
      <xdr:spPr>
        <a:xfrm>
          <a:off x="15481300" y="658150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38" name="楕円 437"/>
        <xdr:cNvSpPr/>
      </xdr:nvSpPr>
      <xdr:spPr>
        <a:xfrm>
          <a:off x="14541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40277</xdr:rowOff>
    </xdr:from>
    <xdr:to>
      <xdr:col>81</xdr:col>
      <xdr:colOff>50800</xdr:colOff>
      <xdr:row>38</xdr:row>
      <xdr:rowOff>66403</xdr:rowOff>
    </xdr:to>
    <xdr:cxnSp macro="">
      <xdr:nvCxnSpPr>
        <xdr:cNvPr id="439" name="直線コネクタ 438"/>
        <xdr:cNvCxnSpPr/>
      </xdr:nvCxnSpPr>
      <xdr:spPr>
        <a:xfrm>
          <a:off x="14592300" y="65553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118473</xdr:rowOff>
    </xdr:from>
    <xdr:to>
      <xdr:col>72</xdr:col>
      <xdr:colOff>38100</xdr:colOff>
      <xdr:row>38</xdr:row>
      <xdr:rowOff>48623</xdr:rowOff>
    </xdr:to>
    <xdr:sp macro="" textlink="">
      <xdr:nvSpPr>
        <xdr:cNvPr id="440" name="楕円 439"/>
        <xdr:cNvSpPr/>
      </xdr:nvSpPr>
      <xdr:spPr>
        <a:xfrm>
          <a:off x="13652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169273</xdr:rowOff>
    </xdr:from>
    <xdr:to>
      <xdr:col>76</xdr:col>
      <xdr:colOff>114300</xdr:colOff>
      <xdr:row>38</xdr:row>
      <xdr:rowOff>40277</xdr:rowOff>
    </xdr:to>
    <xdr:cxnSp macro="">
      <xdr:nvCxnSpPr>
        <xdr:cNvPr id="441" name="直線コネクタ 440"/>
        <xdr:cNvCxnSpPr/>
      </xdr:nvCxnSpPr>
      <xdr:spPr>
        <a:xfrm>
          <a:off x="13703300" y="65129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79284</xdr:rowOff>
    </xdr:from>
    <xdr:to>
      <xdr:col>67</xdr:col>
      <xdr:colOff>101600</xdr:colOff>
      <xdr:row>38</xdr:row>
      <xdr:rowOff>9434</xdr:rowOff>
    </xdr:to>
    <xdr:sp macro="" textlink="">
      <xdr:nvSpPr>
        <xdr:cNvPr id="442" name="楕円 441"/>
        <xdr:cNvSpPr/>
      </xdr:nvSpPr>
      <xdr:spPr>
        <a:xfrm>
          <a:off x="12763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130084</xdr:rowOff>
    </xdr:from>
    <xdr:to>
      <xdr:col>71</xdr:col>
      <xdr:colOff>177800</xdr:colOff>
      <xdr:row>37</xdr:row>
      <xdr:rowOff>169273</xdr:rowOff>
    </xdr:to>
    <xdr:cxnSp macro="">
      <xdr:nvCxnSpPr>
        <xdr:cNvPr id="443" name="直線コネクタ 442"/>
        <xdr:cNvCxnSpPr/>
      </xdr:nvCxnSpPr>
      <xdr:spPr>
        <a:xfrm>
          <a:off x="12814300" y="6473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133730</xdr:rowOff>
    </xdr:from>
    <xdr:ext cx="405111" cy="259045"/>
    <xdr:sp macro="" textlink="">
      <xdr:nvSpPr>
        <xdr:cNvPr id="448" name="n_1mainValue【認定こども園・幼稚園・保育所】&#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449" name="n_2main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65150</xdr:rowOff>
    </xdr:from>
    <xdr:ext cx="405111" cy="259045"/>
    <xdr:sp macro="" textlink="">
      <xdr:nvSpPr>
        <xdr:cNvPr id="450" name="n_3mainValue【認定こども園・幼稚園・保育所】&#10;有形固定資産減価償却率"/>
        <xdr:cNvSpPr txBox="1"/>
      </xdr:nvSpPr>
      <xdr:spPr>
        <a:xfrm>
          <a:off x="13500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25961</xdr:rowOff>
    </xdr:from>
    <xdr:ext cx="405111" cy="259045"/>
    <xdr:sp macro="" textlink="">
      <xdr:nvSpPr>
        <xdr:cNvPr id="451" name="n_4mainValue【認定こども園・幼稚園・保育所】&#10;有形固定資産減価償却率"/>
        <xdr:cNvSpPr txBox="1"/>
      </xdr:nvSpPr>
      <xdr:spPr>
        <a:xfrm>
          <a:off x="12611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89" name="楕円 488"/>
        <xdr:cNvSpPr/>
      </xdr:nvSpPr>
      <xdr:spPr>
        <a:xfrm>
          <a:off x="221107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142003</xdr:rowOff>
    </xdr:from>
    <xdr:ext cx="469744" cy="259045"/>
    <xdr:sp macro="" textlink="">
      <xdr:nvSpPr>
        <xdr:cNvPr id="490" name="【認定こども園・幼稚園・保育所】&#10;一人当たり面積該当値テキスト"/>
        <xdr:cNvSpPr txBox="1"/>
      </xdr:nvSpPr>
      <xdr:spPr>
        <a:xfrm>
          <a:off x="22199600" y="648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123698</xdr:rowOff>
    </xdr:from>
    <xdr:to>
      <xdr:col>112</xdr:col>
      <xdr:colOff>38100</xdr:colOff>
      <xdr:row>39</xdr:row>
      <xdr:rowOff>53848</xdr:rowOff>
    </xdr:to>
    <xdr:sp macro="" textlink="">
      <xdr:nvSpPr>
        <xdr:cNvPr id="491" name="楕円 490"/>
        <xdr:cNvSpPr/>
      </xdr:nvSpPr>
      <xdr:spPr>
        <a:xfrm>
          <a:off x="21272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169926</xdr:rowOff>
    </xdr:from>
    <xdr:to>
      <xdr:col>116</xdr:col>
      <xdr:colOff>63500</xdr:colOff>
      <xdr:row>39</xdr:row>
      <xdr:rowOff>3048</xdr:rowOff>
    </xdr:to>
    <xdr:cxnSp macro="">
      <xdr:nvCxnSpPr>
        <xdr:cNvPr id="492" name="直線コネクタ 491"/>
        <xdr:cNvCxnSpPr/>
      </xdr:nvCxnSpPr>
      <xdr:spPr>
        <a:xfrm flipV="1">
          <a:off x="21323300" y="66850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125984</xdr:rowOff>
    </xdr:from>
    <xdr:to>
      <xdr:col>107</xdr:col>
      <xdr:colOff>101600</xdr:colOff>
      <xdr:row>39</xdr:row>
      <xdr:rowOff>56134</xdr:rowOff>
    </xdr:to>
    <xdr:sp macro="" textlink="">
      <xdr:nvSpPr>
        <xdr:cNvPr id="493" name="楕円 492"/>
        <xdr:cNvSpPr/>
      </xdr:nvSpPr>
      <xdr:spPr>
        <a:xfrm>
          <a:off x="20383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xdr:rowOff>
    </xdr:from>
    <xdr:to>
      <xdr:col>111</xdr:col>
      <xdr:colOff>177800</xdr:colOff>
      <xdr:row>39</xdr:row>
      <xdr:rowOff>5334</xdr:rowOff>
    </xdr:to>
    <xdr:cxnSp macro="">
      <xdr:nvCxnSpPr>
        <xdr:cNvPr id="494" name="直線コネクタ 493"/>
        <xdr:cNvCxnSpPr/>
      </xdr:nvCxnSpPr>
      <xdr:spPr>
        <a:xfrm flipV="1">
          <a:off x="20434300" y="6689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128270</xdr:rowOff>
    </xdr:from>
    <xdr:to>
      <xdr:col>102</xdr:col>
      <xdr:colOff>165100</xdr:colOff>
      <xdr:row>39</xdr:row>
      <xdr:rowOff>58420</xdr:rowOff>
    </xdr:to>
    <xdr:sp macro="" textlink="">
      <xdr:nvSpPr>
        <xdr:cNvPr id="495" name="楕円 494"/>
        <xdr:cNvSpPr/>
      </xdr:nvSpPr>
      <xdr:spPr>
        <a:xfrm>
          <a:off x="19494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7620</xdr:rowOff>
    </xdr:to>
    <xdr:cxnSp macro="">
      <xdr:nvCxnSpPr>
        <xdr:cNvPr id="496" name="直線コネクタ 495"/>
        <xdr:cNvCxnSpPr/>
      </xdr:nvCxnSpPr>
      <xdr:spPr>
        <a:xfrm flipV="1">
          <a:off x="19545300" y="66918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130556</xdr:rowOff>
    </xdr:from>
    <xdr:to>
      <xdr:col>98</xdr:col>
      <xdr:colOff>38100</xdr:colOff>
      <xdr:row>39</xdr:row>
      <xdr:rowOff>60706</xdr:rowOff>
    </xdr:to>
    <xdr:sp macro="" textlink="">
      <xdr:nvSpPr>
        <xdr:cNvPr id="497" name="楕円 496"/>
        <xdr:cNvSpPr/>
      </xdr:nvSpPr>
      <xdr:spPr>
        <a:xfrm>
          <a:off x="18605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xdr:rowOff>
    </xdr:from>
    <xdr:to>
      <xdr:col>102</xdr:col>
      <xdr:colOff>114300</xdr:colOff>
      <xdr:row>39</xdr:row>
      <xdr:rowOff>9906</xdr:rowOff>
    </xdr:to>
    <xdr:cxnSp macro="">
      <xdr:nvCxnSpPr>
        <xdr:cNvPr id="498" name="直線コネクタ 497"/>
        <xdr:cNvCxnSpPr/>
      </xdr:nvCxnSpPr>
      <xdr:spPr>
        <a:xfrm flipV="1">
          <a:off x="18656300" y="66941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70375</xdr:rowOff>
    </xdr:from>
    <xdr:ext cx="469744" cy="259045"/>
    <xdr:sp macro="" textlink="">
      <xdr:nvSpPr>
        <xdr:cNvPr id="503" name="n_1mainValue【認定こども園・幼稚園・保育所】&#10;一人当たり面積"/>
        <xdr:cNvSpPr txBox="1"/>
      </xdr:nvSpPr>
      <xdr:spPr>
        <a:xfrm>
          <a:off x="210757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504" name="n_2mainValue【認定こども園・幼稚園・保育所】&#10;一人当たり面積"/>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74947</xdr:rowOff>
    </xdr:from>
    <xdr:ext cx="469744" cy="259045"/>
    <xdr:sp macro="" textlink="">
      <xdr:nvSpPr>
        <xdr:cNvPr id="505" name="n_3mainValue【認定こども園・幼稚園・保育所】&#10;一人当たり面積"/>
        <xdr:cNvSpPr txBox="1"/>
      </xdr:nvSpPr>
      <xdr:spPr>
        <a:xfrm>
          <a:off x="19310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77233</xdr:rowOff>
    </xdr:from>
    <xdr:ext cx="469744" cy="259045"/>
    <xdr:sp macro="" textlink="">
      <xdr:nvSpPr>
        <xdr:cNvPr id="506" name="n_4mainValue【認定こども園・幼稚園・保育所】&#10;一人当たり面積"/>
        <xdr:cNvSpPr txBox="1"/>
      </xdr:nvSpPr>
      <xdr:spPr>
        <a:xfrm>
          <a:off x="18421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37374</xdr:rowOff>
    </xdr:from>
    <xdr:to>
      <xdr:col>85</xdr:col>
      <xdr:colOff>177800</xdr:colOff>
      <xdr:row>62</xdr:row>
      <xdr:rowOff>138974</xdr:rowOff>
    </xdr:to>
    <xdr:sp macro="" textlink="">
      <xdr:nvSpPr>
        <xdr:cNvPr id="549" name="楕円 548"/>
        <xdr:cNvSpPr/>
      </xdr:nvSpPr>
      <xdr:spPr>
        <a:xfrm>
          <a:off x="16268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15801</xdr:rowOff>
    </xdr:from>
    <xdr:ext cx="405111" cy="259045"/>
    <xdr:sp macro="" textlink="">
      <xdr:nvSpPr>
        <xdr:cNvPr id="550" name="【学校施設】&#10;有形固定資産減価償却率該当値テキスト"/>
        <xdr:cNvSpPr txBox="1"/>
      </xdr:nvSpPr>
      <xdr:spPr>
        <a:xfrm>
          <a:off x="16357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21046</xdr:rowOff>
    </xdr:from>
    <xdr:to>
      <xdr:col>81</xdr:col>
      <xdr:colOff>101600</xdr:colOff>
      <xdr:row>62</xdr:row>
      <xdr:rowOff>122646</xdr:rowOff>
    </xdr:to>
    <xdr:sp macro="" textlink="">
      <xdr:nvSpPr>
        <xdr:cNvPr id="551" name="楕円 550"/>
        <xdr:cNvSpPr/>
      </xdr:nvSpPr>
      <xdr:spPr>
        <a:xfrm>
          <a:off x="15430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71846</xdr:rowOff>
    </xdr:from>
    <xdr:to>
      <xdr:col>85</xdr:col>
      <xdr:colOff>127000</xdr:colOff>
      <xdr:row>62</xdr:row>
      <xdr:rowOff>88174</xdr:rowOff>
    </xdr:to>
    <xdr:cxnSp macro="">
      <xdr:nvCxnSpPr>
        <xdr:cNvPr id="552" name="直線コネクタ 551"/>
        <xdr:cNvCxnSpPr/>
      </xdr:nvCxnSpPr>
      <xdr:spPr>
        <a:xfrm>
          <a:off x="15481300" y="1070174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159838</xdr:rowOff>
    </xdr:from>
    <xdr:to>
      <xdr:col>76</xdr:col>
      <xdr:colOff>165100</xdr:colOff>
      <xdr:row>62</xdr:row>
      <xdr:rowOff>89988</xdr:rowOff>
    </xdr:to>
    <xdr:sp macro="" textlink="">
      <xdr:nvSpPr>
        <xdr:cNvPr id="553" name="楕円 552"/>
        <xdr:cNvSpPr/>
      </xdr:nvSpPr>
      <xdr:spPr>
        <a:xfrm>
          <a:off x="14541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39188</xdr:rowOff>
    </xdr:from>
    <xdr:to>
      <xdr:col>81</xdr:col>
      <xdr:colOff>50800</xdr:colOff>
      <xdr:row>62</xdr:row>
      <xdr:rowOff>71846</xdr:rowOff>
    </xdr:to>
    <xdr:cxnSp macro="">
      <xdr:nvCxnSpPr>
        <xdr:cNvPr id="554" name="直線コネクタ 553"/>
        <xdr:cNvCxnSpPr/>
      </xdr:nvCxnSpPr>
      <xdr:spPr>
        <a:xfrm>
          <a:off x="14592300" y="106690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37374</xdr:rowOff>
    </xdr:from>
    <xdr:to>
      <xdr:col>72</xdr:col>
      <xdr:colOff>38100</xdr:colOff>
      <xdr:row>62</xdr:row>
      <xdr:rowOff>138974</xdr:rowOff>
    </xdr:to>
    <xdr:sp macro="" textlink="">
      <xdr:nvSpPr>
        <xdr:cNvPr id="555" name="楕円 554"/>
        <xdr:cNvSpPr/>
      </xdr:nvSpPr>
      <xdr:spPr>
        <a:xfrm>
          <a:off x="13652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39188</xdr:rowOff>
    </xdr:from>
    <xdr:to>
      <xdr:col>76</xdr:col>
      <xdr:colOff>114300</xdr:colOff>
      <xdr:row>62</xdr:row>
      <xdr:rowOff>88174</xdr:rowOff>
    </xdr:to>
    <xdr:cxnSp macro="">
      <xdr:nvCxnSpPr>
        <xdr:cNvPr id="556" name="直線コネクタ 555"/>
        <xdr:cNvCxnSpPr/>
      </xdr:nvCxnSpPr>
      <xdr:spPr>
        <a:xfrm flipV="1">
          <a:off x="13703300" y="106690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66766</xdr:rowOff>
    </xdr:from>
    <xdr:to>
      <xdr:col>67</xdr:col>
      <xdr:colOff>101600</xdr:colOff>
      <xdr:row>62</xdr:row>
      <xdr:rowOff>168366</xdr:rowOff>
    </xdr:to>
    <xdr:sp macro="" textlink="">
      <xdr:nvSpPr>
        <xdr:cNvPr id="557" name="楕円 556"/>
        <xdr:cNvSpPr/>
      </xdr:nvSpPr>
      <xdr:spPr>
        <a:xfrm>
          <a:off x="1276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88174</xdr:rowOff>
    </xdr:from>
    <xdr:to>
      <xdr:col>71</xdr:col>
      <xdr:colOff>177800</xdr:colOff>
      <xdr:row>62</xdr:row>
      <xdr:rowOff>117566</xdr:rowOff>
    </xdr:to>
    <xdr:cxnSp macro="">
      <xdr:nvCxnSpPr>
        <xdr:cNvPr id="558" name="直線コネクタ 557"/>
        <xdr:cNvCxnSpPr/>
      </xdr:nvCxnSpPr>
      <xdr:spPr>
        <a:xfrm flipV="1">
          <a:off x="12814300" y="107180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113773</xdr:rowOff>
    </xdr:from>
    <xdr:ext cx="405111" cy="259045"/>
    <xdr:sp macro="" textlink="">
      <xdr:nvSpPr>
        <xdr:cNvPr id="563" name="n_1mainValue【学校施設】&#10;有形固定資産減価償却率"/>
        <xdr:cNvSpPr txBox="1"/>
      </xdr:nvSpPr>
      <xdr:spPr>
        <a:xfrm>
          <a:off x="152660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81115</xdr:rowOff>
    </xdr:from>
    <xdr:ext cx="405111" cy="259045"/>
    <xdr:sp macro="" textlink="">
      <xdr:nvSpPr>
        <xdr:cNvPr id="564" name="n_2mainValue【学校施設】&#10;有形固定資産減価償却率"/>
        <xdr:cNvSpPr txBox="1"/>
      </xdr:nvSpPr>
      <xdr:spPr>
        <a:xfrm>
          <a:off x="14389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130101</xdr:rowOff>
    </xdr:from>
    <xdr:ext cx="405111" cy="259045"/>
    <xdr:sp macro="" textlink="">
      <xdr:nvSpPr>
        <xdr:cNvPr id="565" name="n_3mainValue【学校施設】&#10;有形固定資産減価償却率"/>
        <xdr:cNvSpPr txBox="1"/>
      </xdr:nvSpPr>
      <xdr:spPr>
        <a:xfrm>
          <a:off x="135007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159493</xdr:rowOff>
    </xdr:from>
    <xdr:ext cx="405111" cy="259045"/>
    <xdr:sp macro="" textlink="">
      <xdr:nvSpPr>
        <xdr:cNvPr id="566" name="n_4mainValue【学校施設】&#10;有形固定資産減価償却率"/>
        <xdr:cNvSpPr txBox="1"/>
      </xdr:nvSpPr>
      <xdr:spPr>
        <a:xfrm>
          <a:off x="12611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89789</xdr:rowOff>
    </xdr:from>
    <xdr:to>
      <xdr:col>116</xdr:col>
      <xdr:colOff>114300</xdr:colOff>
      <xdr:row>62</xdr:row>
      <xdr:rowOff>19939</xdr:rowOff>
    </xdr:to>
    <xdr:sp macro="" textlink="">
      <xdr:nvSpPr>
        <xdr:cNvPr id="606" name="楕円 605"/>
        <xdr:cNvSpPr/>
      </xdr:nvSpPr>
      <xdr:spPr>
        <a:xfrm>
          <a:off x="22110700" y="1054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112666</xdr:rowOff>
    </xdr:from>
    <xdr:ext cx="469744" cy="259045"/>
    <xdr:sp macro="" textlink="">
      <xdr:nvSpPr>
        <xdr:cNvPr id="607" name="【学校施設】&#10;一人当たり面積該当値テキスト"/>
        <xdr:cNvSpPr txBox="1"/>
      </xdr:nvSpPr>
      <xdr:spPr>
        <a:xfrm>
          <a:off x="22199600" y="1039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94170</xdr:rowOff>
    </xdr:from>
    <xdr:to>
      <xdr:col>112</xdr:col>
      <xdr:colOff>38100</xdr:colOff>
      <xdr:row>62</xdr:row>
      <xdr:rowOff>24320</xdr:rowOff>
    </xdr:to>
    <xdr:sp macro="" textlink="">
      <xdr:nvSpPr>
        <xdr:cNvPr id="608" name="楕円 607"/>
        <xdr:cNvSpPr/>
      </xdr:nvSpPr>
      <xdr:spPr>
        <a:xfrm>
          <a:off x="21272500" y="1055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140589</xdr:rowOff>
    </xdr:from>
    <xdr:to>
      <xdr:col>116</xdr:col>
      <xdr:colOff>63500</xdr:colOff>
      <xdr:row>61</xdr:row>
      <xdr:rowOff>144970</xdr:rowOff>
    </xdr:to>
    <xdr:cxnSp macro="">
      <xdr:nvCxnSpPr>
        <xdr:cNvPr id="609" name="直線コネクタ 608"/>
        <xdr:cNvCxnSpPr/>
      </xdr:nvCxnSpPr>
      <xdr:spPr>
        <a:xfrm flipV="1">
          <a:off x="21323300" y="10599039"/>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96266</xdr:rowOff>
    </xdr:from>
    <xdr:to>
      <xdr:col>107</xdr:col>
      <xdr:colOff>101600</xdr:colOff>
      <xdr:row>62</xdr:row>
      <xdr:rowOff>26416</xdr:rowOff>
    </xdr:to>
    <xdr:sp macro="" textlink="">
      <xdr:nvSpPr>
        <xdr:cNvPr id="610" name="楕円 609"/>
        <xdr:cNvSpPr/>
      </xdr:nvSpPr>
      <xdr:spPr>
        <a:xfrm>
          <a:off x="20383500" y="105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144970</xdr:rowOff>
    </xdr:from>
    <xdr:to>
      <xdr:col>111</xdr:col>
      <xdr:colOff>177800</xdr:colOff>
      <xdr:row>61</xdr:row>
      <xdr:rowOff>147066</xdr:rowOff>
    </xdr:to>
    <xdr:cxnSp macro="">
      <xdr:nvCxnSpPr>
        <xdr:cNvPr id="611" name="直線コネクタ 610"/>
        <xdr:cNvCxnSpPr/>
      </xdr:nvCxnSpPr>
      <xdr:spPr>
        <a:xfrm flipV="1">
          <a:off x="20434300" y="1060342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99505</xdr:rowOff>
    </xdr:from>
    <xdr:to>
      <xdr:col>102</xdr:col>
      <xdr:colOff>165100</xdr:colOff>
      <xdr:row>62</xdr:row>
      <xdr:rowOff>29655</xdr:rowOff>
    </xdr:to>
    <xdr:sp macro="" textlink="">
      <xdr:nvSpPr>
        <xdr:cNvPr id="612" name="楕円 611"/>
        <xdr:cNvSpPr/>
      </xdr:nvSpPr>
      <xdr:spPr>
        <a:xfrm>
          <a:off x="19494500" y="105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147066</xdr:rowOff>
    </xdr:from>
    <xdr:to>
      <xdr:col>107</xdr:col>
      <xdr:colOff>50800</xdr:colOff>
      <xdr:row>61</xdr:row>
      <xdr:rowOff>150305</xdr:rowOff>
    </xdr:to>
    <xdr:cxnSp macro="">
      <xdr:nvCxnSpPr>
        <xdr:cNvPr id="613" name="直線コネクタ 612"/>
        <xdr:cNvCxnSpPr/>
      </xdr:nvCxnSpPr>
      <xdr:spPr>
        <a:xfrm flipV="1">
          <a:off x="19545300" y="10605516"/>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101981</xdr:rowOff>
    </xdr:from>
    <xdr:to>
      <xdr:col>98</xdr:col>
      <xdr:colOff>38100</xdr:colOff>
      <xdr:row>62</xdr:row>
      <xdr:rowOff>32131</xdr:rowOff>
    </xdr:to>
    <xdr:sp macro="" textlink="">
      <xdr:nvSpPr>
        <xdr:cNvPr id="614" name="楕円 613"/>
        <xdr:cNvSpPr/>
      </xdr:nvSpPr>
      <xdr:spPr>
        <a:xfrm>
          <a:off x="18605500" y="105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150305</xdr:rowOff>
    </xdr:from>
    <xdr:to>
      <xdr:col>102</xdr:col>
      <xdr:colOff>114300</xdr:colOff>
      <xdr:row>61</xdr:row>
      <xdr:rowOff>152781</xdr:rowOff>
    </xdr:to>
    <xdr:cxnSp macro="">
      <xdr:nvCxnSpPr>
        <xdr:cNvPr id="615" name="直線コネクタ 614"/>
        <xdr:cNvCxnSpPr/>
      </xdr:nvCxnSpPr>
      <xdr:spPr>
        <a:xfrm flipV="1">
          <a:off x="18656300" y="1060875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40847</xdr:rowOff>
    </xdr:from>
    <xdr:ext cx="469744" cy="259045"/>
    <xdr:sp macro="" textlink="">
      <xdr:nvSpPr>
        <xdr:cNvPr id="620" name="n_1mainValue【学校施設】&#10;一人当たり面積"/>
        <xdr:cNvSpPr txBox="1"/>
      </xdr:nvSpPr>
      <xdr:spPr>
        <a:xfrm>
          <a:off x="21075727" y="103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42943</xdr:rowOff>
    </xdr:from>
    <xdr:ext cx="469744" cy="259045"/>
    <xdr:sp macro="" textlink="">
      <xdr:nvSpPr>
        <xdr:cNvPr id="621" name="n_2mainValue【学校施設】&#10;一人当たり面積"/>
        <xdr:cNvSpPr txBox="1"/>
      </xdr:nvSpPr>
      <xdr:spPr>
        <a:xfrm>
          <a:off x="20199427" y="103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20782</xdr:rowOff>
    </xdr:from>
    <xdr:ext cx="469744" cy="259045"/>
    <xdr:sp macro="" textlink="">
      <xdr:nvSpPr>
        <xdr:cNvPr id="622" name="n_3mainValue【学校施設】&#10;一人当たり面積"/>
        <xdr:cNvSpPr txBox="1"/>
      </xdr:nvSpPr>
      <xdr:spPr>
        <a:xfrm>
          <a:off x="19310427" y="1065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48658</xdr:rowOff>
    </xdr:from>
    <xdr:ext cx="469744" cy="259045"/>
    <xdr:sp macro="" textlink="">
      <xdr:nvSpPr>
        <xdr:cNvPr id="623" name="n_4mainValue【学校施設】&#10;一人当たり面積"/>
        <xdr:cNvSpPr txBox="1"/>
      </xdr:nvSpPr>
      <xdr:spPr>
        <a:xfrm>
          <a:off x="18421427" y="103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5" name="楕円 664"/>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6"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101600</xdr:rowOff>
    </xdr:from>
    <xdr:to>
      <xdr:col>81</xdr:col>
      <xdr:colOff>101600</xdr:colOff>
      <xdr:row>87</xdr:row>
      <xdr:rowOff>31750</xdr:rowOff>
    </xdr:to>
    <xdr:sp macro="" textlink="">
      <xdr:nvSpPr>
        <xdr:cNvPr id="667" name="楕円 666"/>
        <xdr:cNvSpPr/>
      </xdr:nvSpPr>
      <xdr:spPr>
        <a:xfrm>
          <a:off x="15430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152400</xdr:rowOff>
    </xdr:from>
    <xdr:to>
      <xdr:col>85</xdr:col>
      <xdr:colOff>127000</xdr:colOff>
      <xdr:row>86</xdr:row>
      <xdr:rowOff>168729</xdr:rowOff>
    </xdr:to>
    <xdr:cxnSp macro="">
      <xdr:nvCxnSpPr>
        <xdr:cNvPr id="668" name="直線コネクタ 667"/>
        <xdr:cNvCxnSpPr/>
      </xdr:nvCxnSpPr>
      <xdr:spPr>
        <a:xfrm>
          <a:off x="15481300" y="148971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68943</xdr:rowOff>
    </xdr:from>
    <xdr:to>
      <xdr:col>76</xdr:col>
      <xdr:colOff>165100</xdr:colOff>
      <xdr:row>86</xdr:row>
      <xdr:rowOff>170543</xdr:rowOff>
    </xdr:to>
    <xdr:sp macro="" textlink="">
      <xdr:nvSpPr>
        <xdr:cNvPr id="669" name="楕円 668"/>
        <xdr:cNvSpPr/>
      </xdr:nvSpPr>
      <xdr:spPr>
        <a:xfrm>
          <a:off x="14541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119743</xdr:rowOff>
    </xdr:from>
    <xdr:to>
      <xdr:col>81</xdr:col>
      <xdr:colOff>50800</xdr:colOff>
      <xdr:row>86</xdr:row>
      <xdr:rowOff>152400</xdr:rowOff>
    </xdr:to>
    <xdr:cxnSp macro="">
      <xdr:nvCxnSpPr>
        <xdr:cNvPr id="670" name="直線コネクタ 669"/>
        <xdr:cNvCxnSpPr/>
      </xdr:nvCxnSpPr>
      <xdr:spPr>
        <a:xfrm>
          <a:off x="14592300" y="14864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34652</xdr:rowOff>
    </xdr:from>
    <xdr:to>
      <xdr:col>72</xdr:col>
      <xdr:colOff>38100</xdr:colOff>
      <xdr:row>86</xdr:row>
      <xdr:rowOff>136252</xdr:rowOff>
    </xdr:to>
    <xdr:sp macro="" textlink="">
      <xdr:nvSpPr>
        <xdr:cNvPr id="671" name="楕円 670"/>
        <xdr:cNvSpPr/>
      </xdr:nvSpPr>
      <xdr:spPr>
        <a:xfrm>
          <a:off x="13652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85452</xdr:rowOff>
    </xdr:from>
    <xdr:to>
      <xdr:col>76</xdr:col>
      <xdr:colOff>114300</xdr:colOff>
      <xdr:row>86</xdr:row>
      <xdr:rowOff>119743</xdr:rowOff>
    </xdr:to>
    <xdr:cxnSp macro="">
      <xdr:nvCxnSpPr>
        <xdr:cNvPr id="672" name="直線コネクタ 671"/>
        <xdr:cNvCxnSpPr/>
      </xdr:nvCxnSpPr>
      <xdr:spPr>
        <a:xfrm>
          <a:off x="13703300" y="148301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363</xdr:rowOff>
    </xdr:from>
    <xdr:to>
      <xdr:col>67</xdr:col>
      <xdr:colOff>101600</xdr:colOff>
      <xdr:row>86</xdr:row>
      <xdr:rowOff>101963</xdr:rowOff>
    </xdr:to>
    <xdr:sp macro="" textlink="">
      <xdr:nvSpPr>
        <xdr:cNvPr id="673" name="楕円 672"/>
        <xdr:cNvSpPr/>
      </xdr:nvSpPr>
      <xdr:spPr>
        <a:xfrm>
          <a:off x="12763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51163</xdr:rowOff>
    </xdr:from>
    <xdr:to>
      <xdr:col>71</xdr:col>
      <xdr:colOff>177800</xdr:colOff>
      <xdr:row>86</xdr:row>
      <xdr:rowOff>85452</xdr:rowOff>
    </xdr:to>
    <xdr:cxnSp macro="">
      <xdr:nvCxnSpPr>
        <xdr:cNvPr id="674" name="直線コネクタ 673"/>
        <xdr:cNvCxnSpPr/>
      </xdr:nvCxnSpPr>
      <xdr:spPr>
        <a:xfrm>
          <a:off x="12814300" y="147958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22877</xdr:rowOff>
    </xdr:from>
    <xdr:ext cx="405111" cy="259045"/>
    <xdr:sp macro="" textlink="">
      <xdr:nvSpPr>
        <xdr:cNvPr id="679" name="n_1mainValue【児童館】&#10;有形固定資産減価償却率"/>
        <xdr:cNvSpPr txBox="1"/>
      </xdr:nvSpPr>
      <xdr:spPr>
        <a:xfrm>
          <a:off x="152660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161670</xdr:rowOff>
    </xdr:from>
    <xdr:ext cx="405111" cy="259045"/>
    <xdr:sp macro="" textlink="">
      <xdr:nvSpPr>
        <xdr:cNvPr id="680" name="n_2mainValue【児童館】&#10;有形固定資産減価償却率"/>
        <xdr:cNvSpPr txBox="1"/>
      </xdr:nvSpPr>
      <xdr:spPr>
        <a:xfrm>
          <a:off x="14389744" y="1490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127379</xdr:rowOff>
    </xdr:from>
    <xdr:ext cx="405111" cy="259045"/>
    <xdr:sp macro="" textlink="">
      <xdr:nvSpPr>
        <xdr:cNvPr id="681" name="n_3mainValue【児童館】&#10;有形固定資産減価償却率"/>
        <xdr:cNvSpPr txBox="1"/>
      </xdr:nvSpPr>
      <xdr:spPr>
        <a:xfrm>
          <a:off x="13500744" y="1487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93090</xdr:rowOff>
    </xdr:from>
    <xdr:ext cx="405111" cy="259045"/>
    <xdr:sp macro="" textlink="">
      <xdr:nvSpPr>
        <xdr:cNvPr id="682" name="n_4mainValue【児童館】&#10;有形固定資産減価償却率"/>
        <xdr:cNvSpPr txBox="1"/>
      </xdr:nvSpPr>
      <xdr:spPr>
        <a:xfrm>
          <a:off x="12611744" y="1483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2" name="楕円 721"/>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3" name="【児童館】&#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4" name="楕円 723"/>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5" name="直線コネクタ 724"/>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26" name="楕円 725"/>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22861</xdr:rowOff>
    </xdr:to>
    <xdr:cxnSp macro="">
      <xdr:nvCxnSpPr>
        <xdr:cNvPr id="727" name="直線コネクタ 726"/>
        <xdr:cNvCxnSpPr/>
      </xdr:nvCxnSpPr>
      <xdr:spPr>
        <a:xfrm flipV="1">
          <a:off x="20434300" y="14759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728" name="楕円 727"/>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729" name="直線コネクタ 728"/>
        <xdr:cNvCxnSpPr/>
      </xdr:nvCxnSpPr>
      <xdr:spPr>
        <a:xfrm>
          <a:off x="19545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143511</xdr:rowOff>
    </xdr:from>
    <xdr:to>
      <xdr:col>98</xdr:col>
      <xdr:colOff>38100</xdr:colOff>
      <xdr:row>86</xdr:row>
      <xdr:rowOff>73661</xdr:rowOff>
    </xdr:to>
    <xdr:sp macro="" textlink="">
      <xdr:nvSpPr>
        <xdr:cNvPr id="730" name="楕円 729"/>
        <xdr:cNvSpPr/>
      </xdr:nvSpPr>
      <xdr:spPr>
        <a:xfrm>
          <a:off x="18605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22861</xdr:rowOff>
    </xdr:to>
    <xdr:cxnSp macro="">
      <xdr:nvCxnSpPr>
        <xdr:cNvPr id="731" name="直線コネクタ 730"/>
        <xdr:cNvCxnSpPr/>
      </xdr:nvCxnSpPr>
      <xdr:spPr>
        <a:xfrm>
          <a:off x="18656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6" name="n_1mainValue【児童館】&#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37" name="n_2mainValue【児童館】&#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738" name="n_3mainValue【児童館】&#10;一人当たり面積"/>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64788</xdr:rowOff>
    </xdr:from>
    <xdr:ext cx="469744" cy="259045"/>
    <xdr:sp macro="" textlink="">
      <xdr:nvSpPr>
        <xdr:cNvPr id="739" name="n_4mainValue【児童館】&#10;一人当たり面積"/>
        <xdr:cNvSpPr txBox="1"/>
      </xdr:nvSpPr>
      <xdr:spPr>
        <a:xfrm>
          <a:off x="18421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780" name="楕円 779"/>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781" name="【公民館】&#10;有形固定資産減価償却率該当値テキスト"/>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782" name="楕円 781"/>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123825</xdr:rowOff>
    </xdr:from>
    <xdr:to>
      <xdr:col>85</xdr:col>
      <xdr:colOff>127000</xdr:colOff>
      <xdr:row>106</xdr:row>
      <xdr:rowOff>167639</xdr:rowOff>
    </xdr:to>
    <xdr:cxnSp macro="">
      <xdr:nvCxnSpPr>
        <xdr:cNvPr id="783" name="直線コネクタ 782"/>
        <xdr:cNvCxnSpPr/>
      </xdr:nvCxnSpPr>
      <xdr:spPr>
        <a:xfrm>
          <a:off x="15481300" y="182975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29211</xdr:rowOff>
    </xdr:from>
    <xdr:to>
      <xdr:col>76</xdr:col>
      <xdr:colOff>165100</xdr:colOff>
      <xdr:row>106</xdr:row>
      <xdr:rowOff>130811</xdr:rowOff>
    </xdr:to>
    <xdr:sp macro="" textlink="">
      <xdr:nvSpPr>
        <xdr:cNvPr id="784" name="楕円 783"/>
        <xdr:cNvSpPr/>
      </xdr:nvSpPr>
      <xdr:spPr>
        <a:xfrm>
          <a:off x="14541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80011</xdr:rowOff>
    </xdr:from>
    <xdr:to>
      <xdr:col>81</xdr:col>
      <xdr:colOff>50800</xdr:colOff>
      <xdr:row>106</xdr:row>
      <xdr:rowOff>123825</xdr:rowOff>
    </xdr:to>
    <xdr:cxnSp macro="">
      <xdr:nvCxnSpPr>
        <xdr:cNvPr id="785" name="直線コネクタ 784"/>
        <xdr:cNvCxnSpPr/>
      </xdr:nvCxnSpPr>
      <xdr:spPr>
        <a:xfrm>
          <a:off x="14592300" y="182537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786" name="楕円 785"/>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80011</xdr:rowOff>
    </xdr:to>
    <xdr:cxnSp macro="">
      <xdr:nvCxnSpPr>
        <xdr:cNvPr id="787" name="直線コネクタ 786"/>
        <xdr:cNvCxnSpPr/>
      </xdr:nvCxnSpPr>
      <xdr:spPr>
        <a:xfrm>
          <a:off x="13703300" y="18238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141605</xdr:rowOff>
    </xdr:from>
    <xdr:to>
      <xdr:col>67</xdr:col>
      <xdr:colOff>101600</xdr:colOff>
      <xdr:row>106</xdr:row>
      <xdr:rowOff>71755</xdr:rowOff>
    </xdr:to>
    <xdr:sp macro="" textlink="">
      <xdr:nvSpPr>
        <xdr:cNvPr id="788" name="楕円 787"/>
        <xdr:cNvSpPr/>
      </xdr:nvSpPr>
      <xdr:spPr>
        <a:xfrm>
          <a:off x="12763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64770</xdr:rowOff>
    </xdr:to>
    <xdr:cxnSp macro="">
      <xdr:nvCxnSpPr>
        <xdr:cNvPr id="789" name="直線コネクタ 788"/>
        <xdr:cNvCxnSpPr/>
      </xdr:nvCxnSpPr>
      <xdr:spPr>
        <a:xfrm>
          <a:off x="12814300" y="181946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2"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3"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794" name="n_1mainValue【公民館】&#10;有形固定資産減価償却率"/>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121938</xdr:rowOff>
    </xdr:from>
    <xdr:ext cx="405111" cy="259045"/>
    <xdr:sp macro="" textlink="">
      <xdr:nvSpPr>
        <xdr:cNvPr id="795" name="n_2mainValue【公民館】&#10;有形固定資産減価償却率"/>
        <xdr:cNvSpPr txBox="1"/>
      </xdr:nvSpPr>
      <xdr:spPr>
        <a:xfrm>
          <a:off x="14389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796" name="n_3mainValue【公民館】&#10;有形固定資産減価償却率"/>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797" name="n_4mainValue【公民館】&#10;有形固定資産減価償却率"/>
        <xdr:cNvSpPr txBox="1"/>
      </xdr:nvSpPr>
      <xdr:spPr>
        <a:xfrm>
          <a:off x="12611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8"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39" name="楕円 838"/>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151147</xdr:rowOff>
    </xdr:from>
    <xdr:ext cx="469744" cy="259045"/>
    <xdr:sp macro="" textlink="">
      <xdr:nvSpPr>
        <xdr:cNvPr id="840" name="【公民館】&#10;一人当たり面積該当値テキスト"/>
        <xdr:cNvSpPr txBox="1"/>
      </xdr:nvSpPr>
      <xdr:spPr>
        <a:xfrm>
          <a:off x="22199600"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41" name="楕円 840"/>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7620</xdr:rowOff>
    </xdr:to>
    <xdr:cxnSp macro="">
      <xdr:nvCxnSpPr>
        <xdr:cNvPr id="842" name="直線コネクタ 841"/>
        <xdr:cNvCxnSpPr/>
      </xdr:nvCxnSpPr>
      <xdr:spPr>
        <a:xfrm>
          <a:off x="21323300" y="1835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129902</xdr:rowOff>
    </xdr:from>
    <xdr:to>
      <xdr:col>107</xdr:col>
      <xdr:colOff>101600</xdr:colOff>
      <xdr:row>107</xdr:row>
      <xdr:rowOff>60052</xdr:rowOff>
    </xdr:to>
    <xdr:sp macro="" textlink="">
      <xdr:nvSpPr>
        <xdr:cNvPr id="843" name="楕円 842"/>
        <xdr:cNvSpPr/>
      </xdr:nvSpPr>
      <xdr:spPr>
        <a:xfrm>
          <a:off x="20383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9252</xdr:rowOff>
    </xdr:to>
    <xdr:cxnSp macro="">
      <xdr:nvCxnSpPr>
        <xdr:cNvPr id="844" name="直線コネクタ 843"/>
        <xdr:cNvCxnSpPr/>
      </xdr:nvCxnSpPr>
      <xdr:spPr>
        <a:xfrm flipV="1">
          <a:off x="20434300" y="1835277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133169</xdr:rowOff>
    </xdr:from>
    <xdr:to>
      <xdr:col>102</xdr:col>
      <xdr:colOff>165100</xdr:colOff>
      <xdr:row>107</xdr:row>
      <xdr:rowOff>63319</xdr:rowOff>
    </xdr:to>
    <xdr:sp macro="" textlink="">
      <xdr:nvSpPr>
        <xdr:cNvPr id="845" name="楕円 844"/>
        <xdr:cNvSpPr/>
      </xdr:nvSpPr>
      <xdr:spPr>
        <a:xfrm>
          <a:off x="19494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9252</xdr:rowOff>
    </xdr:from>
    <xdr:to>
      <xdr:col>107</xdr:col>
      <xdr:colOff>50800</xdr:colOff>
      <xdr:row>107</xdr:row>
      <xdr:rowOff>12519</xdr:rowOff>
    </xdr:to>
    <xdr:cxnSp macro="">
      <xdr:nvCxnSpPr>
        <xdr:cNvPr id="846" name="直線コネクタ 845"/>
        <xdr:cNvCxnSpPr/>
      </xdr:nvCxnSpPr>
      <xdr:spPr>
        <a:xfrm flipV="1">
          <a:off x="19545300" y="183544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134801</xdr:rowOff>
    </xdr:from>
    <xdr:to>
      <xdr:col>98</xdr:col>
      <xdr:colOff>38100</xdr:colOff>
      <xdr:row>107</xdr:row>
      <xdr:rowOff>64951</xdr:rowOff>
    </xdr:to>
    <xdr:sp macro="" textlink="">
      <xdr:nvSpPr>
        <xdr:cNvPr id="847" name="楕円 846"/>
        <xdr:cNvSpPr/>
      </xdr:nvSpPr>
      <xdr:spPr>
        <a:xfrm>
          <a:off x="18605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12519</xdr:rowOff>
    </xdr:from>
    <xdr:to>
      <xdr:col>102</xdr:col>
      <xdr:colOff>114300</xdr:colOff>
      <xdr:row>107</xdr:row>
      <xdr:rowOff>14151</xdr:rowOff>
    </xdr:to>
    <xdr:cxnSp macro="">
      <xdr:nvCxnSpPr>
        <xdr:cNvPr id="848" name="直線コネクタ 847"/>
        <xdr:cNvCxnSpPr/>
      </xdr:nvCxnSpPr>
      <xdr:spPr>
        <a:xfrm flipV="1">
          <a:off x="18656300" y="183576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9"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51" name="n_3aveValue【公民館】&#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2" name="n_4aveValue【公民館】&#10;一人当たり面積"/>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74947</xdr:rowOff>
    </xdr:from>
    <xdr:ext cx="469744" cy="259045"/>
    <xdr:sp macro="" textlink="">
      <xdr:nvSpPr>
        <xdr:cNvPr id="853" name="n_1mainValue【公民館】&#10;一人当たり面積"/>
        <xdr:cNvSpPr txBox="1"/>
      </xdr:nvSpPr>
      <xdr:spPr>
        <a:xfrm>
          <a:off x="210757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76579</xdr:rowOff>
    </xdr:from>
    <xdr:ext cx="469744" cy="259045"/>
    <xdr:sp macro="" textlink="">
      <xdr:nvSpPr>
        <xdr:cNvPr id="854" name="n_2mainValue【公民館】&#10;一人当たり面積"/>
        <xdr:cNvSpPr txBox="1"/>
      </xdr:nvSpPr>
      <xdr:spPr>
        <a:xfrm>
          <a:off x="201994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79846</xdr:rowOff>
    </xdr:from>
    <xdr:ext cx="469744" cy="259045"/>
    <xdr:sp macro="" textlink="">
      <xdr:nvSpPr>
        <xdr:cNvPr id="855" name="n_3mainValue【公民館】&#10;一人当たり面積"/>
        <xdr:cNvSpPr txBox="1"/>
      </xdr:nvSpPr>
      <xdr:spPr>
        <a:xfrm>
          <a:off x="19310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81478</xdr:rowOff>
    </xdr:from>
    <xdr:ext cx="469744" cy="259045"/>
    <xdr:sp macro="" textlink="">
      <xdr:nvSpPr>
        <xdr:cNvPr id="856" name="n_4mainValue【公民館】&#10;一人当たり面積"/>
        <xdr:cNvSpPr txBox="1"/>
      </xdr:nvSpPr>
      <xdr:spPr>
        <a:xfrm>
          <a:off x="18421427" y="1808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類似団体、全国及び県平均と比較して特に有形固定資産減価償却率が高くなっている施設は、公営住宅、認定こども園・幼稚園・保育所、学校施設、児童館及び公民館である。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今後施設の老朽化が一層進行する見込みであることから、公共施設等総合管理計画等に基づき、必要性などを勘案して、施設の建替えや統廃合を適切に進めていく必要がある。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40096</xdr:rowOff>
    </xdr:from>
    <xdr:to>
      <xdr:col>24</xdr:col>
      <xdr:colOff>114300</xdr:colOff>
      <xdr:row>36</xdr:row>
      <xdr:rowOff>141696</xdr:rowOff>
    </xdr:to>
    <xdr:sp macro="" textlink="">
      <xdr:nvSpPr>
        <xdr:cNvPr id="74" name="楕円 73"/>
        <xdr:cNvSpPr/>
      </xdr:nvSpPr>
      <xdr:spPr>
        <a:xfrm>
          <a:off x="45847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62973</xdr:rowOff>
    </xdr:from>
    <xdr:ext cx="405111" cy="259045"/>
    <xdr:sp macro="" textlink="">
      <xdr:nvSpPr>
        <xdr:cNvPr id="75" name="【図書館】&#10;有形固定資産減価償却率該当値テキスト"/>
        <xdr:cNvSpPr txBox="1"/>
      </xdr:nvSpPr>
      <xdr:spPr>
        <a:xfrm>
          <a:off x="4673600" y="606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9072</xdr:rowOff>
    </xdr:from>
    <xdr:to>
      <xdr:col>20</xdr:col>
      <xdr:colOff>38100</xdr:colOff>
      <xdr:row>36</xdr:row>
      <xdr:rowOff>110672</xdr:rowOff>
    </xdr:to>
    <xdr:sp macro="" textlink="">
      <xdr:nvSpPr>
        <xdr:cNvPr id="76" name="楕円 75"/>
        <xdr:cNvSpPr/>
      </xdr:nvSpPr>
      <xdr:spPr>
        <a:xfrm>
          <a:off x="3746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59872</xdr:rowOff>
    </xdr:from>
    <xdr:to>
      <xdr:col>24</xdr:col>
      <xdr:colOff>63500</xdr:colOff>
      <xdr:row>36</xdr:row>
      <xdr:rowOff>90896</xdr:rowOff>
    </xdr:to>
    <xdr:cxnSp macro="">
      <xdr:nvCxnSpPr>
        <xdr:cNvPr id="77" name="直線コネクタ 76"/>
        <xdr:cNvCxnSpPr/>
      </xdr:nvCxnSpPr>
      <xdr:spPr>
        <a:xfrm>
          <a:off x="3797300" y="623207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149497</xdr:rowOff>
    </xdr:from>
    <xdr:to>
      <xdr:col>15</xdr:col>
      <xdr:colOff>101600</xdr:colOff>
      <xdr:row>36</xdr:row>
      <xdr:rowOff>79647</xdr:rowOff>
    </xdr:to>
    <xdr:sp macro="" textlink="">
      <xdr:nvSpPr>
        <xdr:cNvPr id="78" name="楕円 77"/>
        <xdr:cNvSpPr/>
      </xdr:nvSpPr>
      <xdr:spPr>
        <a:xfrm>
          <a:off x="2857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28847</xdr:rowOff>
    </xdr:from>
    <xdr:to>
      <xdr:col>19</xdr:col>
      <xdr:colOff>177800</xdr:colOff>
      <xdr:row>36</xdr:row>
      <xdr:rowOff>59872</xdr:rowOff>
    </xdr:to>
    <xdr:cxnSp macro="">
      <xdr:nvCxnSpPr>
        <xdr:cNvPr id="79" name="直線コネクタ 78"/>
        <xdr:cNvCxnSpPr/>
      </xdr:nvCxnSpPr>
      <xdr:spPr>
        <a:xfrm>
          <a:off x="2908300" y="62010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116840</xdr:rowOff>
    </xdr:from>
    <xdr:to>
      <xdr:col>10</xdr:col>
      <xdr:colOff>165100</xdr:colOff>
      <xdr:row>36</xdr:row>
      <xdr:rowOff>46990</xdr:rowOff>
    </xdr:to>
    <xdr:sp macro="" textlink="">
      <xdr:nvSpPr>
        <xdr:cNvPr id="80" name="楕円 79"/>
        <xdr:cNvSpPr/>
      </xdr:nvSpPr>
      <xdr:spPr>
        <a:xfrm>
          <a:off x="1968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167640</xdr:rowOff>
    </xdr:from>
    <xdr:to>
      <xdr:col>15</xdr:col>
      <xdr:colOff>50800</xdr:colOff>
      <xdr:row>36</xdr:row>
      <xdr:rowOff>28847</xdr:rowOff>
    </xdr:to>
    <xdr:cxnSp macro="">
      <xdr:nvCxnSpPr>
        <xdr:cNvPr id="81" name="直線コネクタ 80"/>
        <xdr:cNvCxnSpPr/>
      </xdr:nvCxnSpPr>
      <xdr:spPr>
        <a:xfrm>
          <a:off x="2019300" y="61683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84183</xdr:rowOff>
    </xdr:from>
    <xdr:to>
      <xdr:col>6</xdr:col>
      <xdr:colOff>38100</xdr:colOff>
      <xdr:row>36</xdr:row>
      <xdr:rowOff>14333</xdr:rowOff>
    </xdr:to>
    <xdr:sp macro="" textlink="">
      <xdr:nvSpPr>
        <xdr:cNvPr id="82" name="楕円 81"/>
        <xdr:cNvSpPr/>
      </xdr:nvSpPr>
      <xdr:spPr>
        <a:xfrm>
          <a:off x="1079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134983</xdr:rowOff>
    </xdr:from>
    <xdr:to>
      <xdr:col>10</xdr:col>
      <xdr:colOff>114300</xdr:colOff>
      <xdr:row>35</xdr:row>
      <xdr:rowOff>167640</xdr:rowOff>
    </xdr:to>
    <xdr:cxnSp macro="">
      <xdr:nvCxnSpPr>
        <xdr:cNvPr id="83" name="直線コネクタ 82"/>
        <xdr:cNvCxnSpPr/>
      </xdr:nvCxnSpPr>
      <xdr:spPr>
        <a:xfrm>
          <a:off x="1130300" y="61357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127199</xdr:rowOff>
    </xdr:from>
    <xdr:ext cx="405111" cy="259045"/>
    <xdr:sp macro="" textlink="">
      <xdr:nvSpPr>
        <xdr:cNvPr id="88" name="n_1mainValue【図書館】&#10;有形固定資産減価償却率"/>
        <xdr:cNvSpPr txBox="1"/>
      </xdr:nvSpPr>
      <xdr:spPr>
        <a:xfrm>
          <a:off x="3582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96174</xdr:rowOff>
    </xdr:from>
    <xdr:ext cx="405111" cy="259045"/>
    <xdr:sp macro="" textlink="">
      <xdr:nvSpPr>
        <xdr:cNvPr id="89" name="n_2mainValue【図書館】&#10;有形固定資産減価償却率"/>
        <xdr:cNvSpPr txBox="1"/>
      </xdr:nvSpPr>
      <xdr:spPr>
        <a:xfrm>
          <a:off x="2705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63517</xdr:rowOff>
    </xdr:from>
    <xdr:ext cx="405111" cy="259045"/>
    <xdr:sp macro="" textlink="">
      <xdr:nvSpPr>
        <xdr:cNvPr id="90" name="n_3mainValue【図書館】&#10;有形固定資産減価償却率"/>
        <xdr:cNvSpPr txBox="1"/>
      </xdr:nvSpPr>
      <xdr:spPr>
        <a:xfrm>
          <a:off x="1816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30860</xdr:rowOff>
    </xdr:from>
    <xdr:ext cx="405111" cy="259045"/>
    <xdr:sp macro="" textlink="">
      <xdr:nvSpPr>
        <xdr:cNvPr id="91" name="n_4mainValue【図書館】&#10;有形固定資産減価償却率"/>
        <xdr:cNvSpPr txBox="1"/>
      </xdr:nvSpPr>
      <xdr:spPr>
        <a:xfrm>
          <a:off x="9277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98552</xdr:rowOff>
    </xdr:from>
    <xdr:to>
      <xdr:col>55</xdr:col>
      <xdr:colOff>50800</xdr:colOff>
      <xdr:row>39</xdr:row>
      <xdr:rowOff>28702</xdr:rowOff>
    </xdr:to>
    <xdr:sp macro="" textlink="">
      <xdr:nvSpPr>
        <xdr:cNvPr id="129" name="楕円 128"/>
        <xdr:cNvSpPr/>
      </xdr:nvSpPr>
      <xdr:spPr>
        <a:xfrm>
          <a:off x="10426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121429</xdr:rowOff>
    </xdr:from>
    <xdr:ext cx="469744" cy="259045"/>
    <xdr:sp macro="" textlink="">
      <xdr:nvSpPr>
        <xdr:cNvPr id="130" name="【図書館】&#10;一人当たり面積該当値テキスト"/>
        <xdr:cNvSpPr txBox="1"/>
      </xdr:nvSpPr>
      <xdr:spPr>
        <a:xfrm>
          <a:off x="10515600"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103124</xdr:rowOff>
    </xdr:from>
    <xdr:to>
      <xdr:col>50</xdr:col>
      <xdr:colOff>165100</xdr:colOff>
      <xdr:row>39</xdr:row>
      <xdr:rowOff>33274</xdr:rowOff>
    </xdr:to>
    <xdr:sp macro="" textlink="">
      <xdr:nvSpPr>
        <xdr:cNvPr id="131" name="楕円 130"/>
        <xdr:cNvSpPr/>
      </xdr:nvSpPr>
      <xdr:spPr>
        <a:xfrm>
          <a:off x="9588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149352</xdr:rowOff>
    </xdr:from>
    <xdr:to>
      <xdr:col>55</xdr:col>
      <xdr:colOff>0</xdr:colOff>
      <xdr:row>38</xdr:row>
      <xdr:rowOff>153924</xdr:rowOff>
    </xdr:to>
    <xdr:cxnSp macro="">
      <xdr:nvCxnSpPr>
        <xdr:cNvPr id="132" name="直線コネクタ 131"/>
        <xdr:cNvCxnSpPr/>
      </xdr:nvCxnSpPr>
      <xdr:spPr>
        <a:xfrm flipV="1">
          <a:off x="9639300" y="6664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33" name="楕円 132"/>
        <xdr:cNvSpPr/>
      </xdr:nvSpPr>
      <xdr:spPr>
        <a:xfrm>
          <a:off x="8699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153924</xdr:rowOff>
    </xdr:from>
    <xdr:to>
      <xdr:col>50</xdr:col>
      <xdr:colOff>114300</xdr:colOff>
      <xdr:row>38</xdr:row>
      <xdr:rowOff>158496</xdr:rowOff>
    </xdr:to>
    <xdr:cxnSp macro="">
      <xdr:nvCxnSpPr>
        <xdr:cNvPr id="134" name="直線コネクタ 133"/>
        <xdr:cNvCxnSpPr/>
      </xdr:nvCxnSpPr>
      <xdr:spPr>
        <a:xfrm flipV="1">
          <a:off x="8750300" y="6669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112268</xdr:rowOff>
    </xdr:from>
    <xdr:to>
      <xdr:col>41</xdr:col>
      <xdr:colOff>101600</xdr:colOff>
      <xdr:row>39</xdr:row>
      <xdr:rowOff>42418</xdr:rowOff>
    </xdr:to>
    <xdr:sp macro="" textlink="">
      <xdr:nvSpPr>
        <xdr:cNvPr id="135" name="楕円 134"/>
        <xdr:cNvSpPr/>
      </xdr:nvSpPr>
      <xdr:spPr>
        <a:xfrm>
          <a:off x="7810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158496</xdr:rowOff>
    </xdr:from>
    <xdr:to>
      <xdr:col>45</xdr:col>
      <xdr:colOff>177800</xdr:colOff>
      <xdr:row>38</xdr:row>
      <xdr:rowOff>163068</xdr:rowOff>
    </xdr:to>
    <xdr:cxnSp macro="">
      <xdr:nvCxnSpPr>
        <xdr:cNvPr id="136" name="直線コネクタ 135"/>
        <xdr:cNvCxnSpPr/>
      </xdr:nvCxnSpPr>
      <xdr:spPr>
        <a:xfrm flipV="1">
          <a:off x="7861300" y="667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112268</xdr:rowOff>
    </xdr:from>
    <xdr:to>
      <xdr:col>36</xdr:col>
      <xdr:colOff>165100</xdr:colOff>
      <xdr:row>39</xdr:row>
      <xdr:rowOff>42418</xdr:rowOff>
    </xdr:to>
    <xdr:sp macro="" textlink="">
      <xdr:nvSpPr>
        <xdr:cNvPr id="137" name="楕円 136"/>
        <xdr:cNvSpPr/>
      </xdr:nvSpPr>
      <xdr:spPr>
        <a:xfrm>
          <a:off x="6921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163068</xdr:rowOff>
    </xdr:from>
    <xdr:to>
      <xdr:col>41</xdr:col>
      <xdr:colOff>50800</xdr:colOff>
      <xdr:row>38</xdr:row>
      <xdr:rowOff>163068</xdr:rowOff>
    </xdr:to>
    <xdr:cxnSp macro="">
      <xdr:nvCxnSpPr>
        <xdr:cNvPr id="138" name="直線コネクタ 137"/>
        <xdr:cNvCxnSpPr/>
      </xdr:nvCxnSpPr>
      <xdr:spPr>
        <a:xfrm>
          <a:off x="6972300" y="6678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49801</xdr:rowOff>
    </xdr:from>
    <xdr:ext cx="469744" cy="259045"/>
    <xdr:sp macro="" textlink="">
      <xdr:nvSpPr>
        <xdr:cNvPr id="143" name="n_1mainValue【図書館】&#10;一人当たり面積"/>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54373</xdr:rowOff>
    </xdr:from>
    <xdr:ext cx="469744" cy="259045"/>
    <xdr:sp macro="" textlink="">
      <xdr:nvSpPr>
        <xdr:cNvPr id="144" name="n_2mainValue【図書館】&#10;一人当たり面積"/>
        <xdr:cNvSpPr txBox="1"/>
      </xdr:nvSpPr>
      <xdr:spPr>
        <a:xfrm>
          <a:off x="8515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58945</xdr:rowOff>
    </xdr:from>
    <xdr:ext cx="469744" cy="259045"/>
    <xdr:sp macro="" textlink="">
      <xdr:nvSpPr>
        <xdr:cNvPr id="145" name="n_3mainValue【図書館】&#10;一人当たり面積"/>
        <xdr:cNvSpPr txBox="1"/>
      </xdr:nvSpPr>
      <xdr:spPr>
        <a:xfrm>
          <a:off x="7626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58945</xdr:rowOff>
    </xdr:from>
    <xdr:ext cx="469744" cy="259045"/>
    <xdr:sp macro="" textlink="">
      <xdr:nvSpPr>
        <xdr:cNvPr id="146" name="n_4mainValue【図書館】&#10;一人当たり面積"/>
        <xdr:cNvSpPr txBox="1"/>
      </xdr:nvSpPr>
      <xdr:spPr>
        <a:xfrm>
          <a:off x="6737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87" name="楕円 186"/>
        <xdr:cNvSpPr/>
      </xdr:nvSpPr>
      <xdr:spPr>
        <a:xfrm>
          <a:off x="4584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114317</xdr:rowOff>
    </xdr:from>
    <xdr:ext cx="405111" cy="259045"/>
    <xdr:sp macro="" textlink="">
      <xdr:nvSpPr>
        <xdr:cNvPr id="188" name="【体育館・プール】&#10;有形固定資産減価償却率該当値テキスト"/>
        <xdr:cNvSpPr txBox="1"/>
      </xdr:nvSpPr>
      <xdr:spPr>
        <a:xfrm>
          <a:off x="4673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9" name="楕円 188"/>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15240</xdr:rowOff>
    </xdr:to>
    <xdr:cxnSp macro="">
      <xdr:nvCxnSpPr>
        <xdr:cNvPr id="190" name="直線コネクタ 189"/>
        <xdr:cNvCxnSpPr/>
      </xdr:nvCxnSpPr>
      <xdr:spPr>
        <a:xfrm>
          <a:off x="3797300" y="104317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191" name="楕円 190"/>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144780</xdr:rowOff>
    </xdr:to>
    <xdr:cxnSp macro="">
      <xdr:nvCxnSpPr>
        <xdr:cNvPr id="192" name="直線コネクタ 191"/>
        <xdr:cNvCxnSpPr/>
      </xdr:nvCxnSpPr>
      <xdr:spPr>
        <a:xfrm>
          <a:off x="2908300" y="10374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3" name="楕円 192"/>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87630</xdr:rowOff>
    </xdr:to>
    <xdr:cxnSp macro="">
      <xdr:nvCxnSpPr>
        <xdr:cNvPr id="194" name="直線コネクタ 193"/>
        <xdr:cNvCxnSpPr/>
      </xdr:nvCxnSpPr>
      <xdr:spPr>
        <a:xfrm>
          <a:off x="2019300" y="10332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5" name="楕円 194"/>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45720</xdr:rowOff>
    </xdr:to>
    <xdr:cxnSp macro="">
      <xdr:nvCxnSpPr>
        <xdr:cNvPr id="196" name="直線コネクタ 195"/>
        <xdr:cNvCxnSpPr/>
      </xdr:nvCxnSpPr>
      <xdr:spPr>
        <a:xfrm>
          <a:off x="1130300" y="1030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201" name="n_1mainValue【体育館・プール】&#10;有形固定資産減価償却率"/>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129557</xdr:rowOff>
    </xdr:from>
    <xdr:ext cx="405111" cy="259045"/>
    <xdr:sp macro="" textlink="">
      <xdr:nvSpPr>
        <xdr:cNvPr id="202" name="n_2mainValue【体育館・プール】&#10;有形固定資産減価償却率"/>
        <xdr:cNvSpPr txBox="1"/>
      </xdr:nvSpPr>
      <xdr:spPr>
        <a:xfrm>
          <a:off x="2705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113047</xdr:rowOff>
    </xdr:from>
    <xdr:ext cx="405111" cy="259045"/>
    <xdr:sp macro="" textlink="">
      <xdr:nvSpPr>
        <xdr:cNvPr id="203" name="n_3mainValue【体育館・プール】&#10;有形固定資産減価償却率"/>
        <xdr:cNvSpPr txBox="1"/>
      </xdr:nvSpPr>
      <xdr:spPr>
        <a:xfrm>
          <a:off x="1816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4" name="n_4mainValue【体育館・プール】&#10;有形固定資産減価償却率"/>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75692</xdr:rowOff>
    </xdr:from>
    <xdr:to>
      <xdr:col>55</xdr:col>
      <xdr:colOff>50800</xdr:colOff>
      <xdr:row>64</xdr:row>
      <xdr:rowOff>5842</xdr:rowOff>
    </xdr:to>
    <xdr:sp macro="" textlink="">
      <xdr:nvSpPr>
        <xdr:cNvPr id="244" name="楕円 243"/>
        <xdr:cNvSpPr/>
      </xdr:nvSpPr>
      <xdr:spPr>
        <a:xfrm>
          <a:off x="10426700" y="108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xdr:cNvSpPr txBox="1"/>
      </xdr:nvSpPr>
      <xdr:spPr>
        <a:xfrm>
          <a:off x="10515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76835</xdr:rowOff>
    </xdr:from>
    <xdr:to>
      <xdr:col>50</xdr:col>
      <xdr:colOff>165100</xdr:colOff>
      <xdr:row>64</xdr:row>
      <xdr:rowOff>6985</xdr:rowOff>
    </xdr:to>
    <xdr:sp macro="" textlink="">
      <xdr:nvSpPr>
        <xdr:cNvPr id="246" name="楕円 245"/>
        <xdr:cNvSpPr/>
      </xdr:nvSpPr>
      <xdr:spPr>
        <a:xfrm>
          <a:off x="9588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126492</xdr:rowOff>
    </xdr:from>
    <xdr:to>
      <xdr:col>55</xdr:col>
      <xdr:colOff>0</xdr:colOff>
      <xdr:row>63</xdr:row>
      <xdr:rowOff>127635</xdr:rowOff>
    </xdr:to>
    <xdr:cxnSp macro="">
      <xdr:nvCxnSpPr>
        <xdr:cNvPr id="247" name="直線コネクタ 246"/>
        <xdr:cNvCxnSpPr/>
      </xdr:nvCxnSpPr>
      <xdr:spPr>
        <a:xfrm flipV="1">
          <a:off x="9639300" y="1092784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77216</xdr:rowOff>
    </xdr:from>
    <xdr:to>
      <xdr:col>46</xdr:col>
      <xdr:colOff>38100</xdr:colOff>
      <xdr:row>64</xdr:row>
      <xdr:rowOff>7366</xdr:rowOff>
    </xdr:to>
    <xdr:sp macro="" textlink="">
      <xdr:nvSpPr>
        <xdr:cNvPr id="248" name="楕円 247"/>
        <xdr:cNvSpPr/>
      </xdr:nvSpPr>
      <xdr:spPr>
        <a:xfrm>
          <a:off x="8699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127635</xdr:rowOff>
    </xdr:from>
    <xdr:to>
      <xdr:col>50</xdr:col>
      <xdr:colOff>114300</xdr:colOff>
      <xdr:row>63</xdr:row>
      <xdr:rowOff>128016</xdr:rowOff>
    </xdr:to>
    <xdr:cxnSp macro="">
      <xdr:nvCxnSpPr>
        <xdr:cNvPr id="249" name="直線コネクタ 248"/>
        <xdr:cNvCxnSpPr/>
      </xdr:nvCxnSpPr>
      <xdr:spPr>
        <a:xfrm flipV="1">
          <a:off x="8750300" y="1092898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77978</xdr:rowOff>
    </xdr:from>
    <xdr:to>
      <xdr:col>41</xdr:col>
      <xdr:colOff>101600</xdr:colOff>
      <xdr:row>64</xdr:row>
      <xdr:rowOff>8128</xdr:rowOff>
    </xdr:to>
    <xdr:sp macro="" textlink="">
      <xdr:nvSpPr>
        <xdr:cNvPr id="250" name="楕円 249"/>
        <xdr:cNvSpPr/>
      </xdr:nvSpPr>
      <xdr:spPr>
        <a:xfrm>
          <a:off x="78105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128016</xdr:rowOff>
    </xdr:from>
    <xdr:to>
      <xdr:col>45</xdr:col>
      <xdr:colOff>177800</xdr:colOff>
      <xdr:row>63</xdr:row>
      <xdr:rowOff>128778</xdr:rowOff>
    </xdr:to>
    <xdr:cxnSp macro="">
      <xdr:nvCxnSpPr>
        <xdr:cNvPr id="251" name="直線コネクタ 250"/>
        <xdr:cNvCxnSpPr/>
      </xdr:nvCxnSpPr>
      <xdr:spPr>
        <a:xfrm flipV="1">
          <a:off x="7861300" y="109293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78740</xdr:rowOff>
    </xdr:from>
    <xdr:to>
      <xdr:col>36</xdr:col>
      <xdr:colOff>165100</xdr:colOff>
      <xdr:row>64</xdr:row>
      <xdr:rowOff>8890</xdr:rowOff>
    </xdr:to>
    <xdr:sp macro="" textlink="">
      <xdr:nvSpPr>
        <xdr:cNvPr id="252" name="楕円 251"/>
        <xdr:cNvSpPr/>
      </xdr:nvSpPr>
      <xdr:spPr>
        <a:xfrm>
          <a:off x="6921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128778</xdr:rowOff>
    </xdr:from>
    <xdr:to>
      <xdr:col>41</xdr:col>
      <xdr:colOff>50800</xdr:colOff>
      <xdr:row>63</xdr:row>
      <xdr:rowOff>129540</xdr:rowOff>
    </xdr:to>
    <xdr:cxnSp macro="">
      <xdr:nvCxnSpPr>
        <xdr:cNvPr id="253" name="直線コネクタ 252"/>
        <xdr:cNvCxnSpPr/>
      </xdr:nvCxnSpPr>
      <xdr:spPr>
        <a:xfrm flipV="1">
          <a:off x="6972300" y="109301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169562</xdr:rowOff>
    </xdr:from>
    <xdr:ext cx="469744" cy="259045"/>
    <xdr:sp macro="" textlink="">
      <xdr:nvSpPr>
        <xdr:cNvPr id="258" name="n_1mainValue【体育館・プール】&#10;一人当たり面積"/>
        <xdr:cNvSpPr txBox="1"/>
      </xdr:nvSpPr>
      <xdr:spPr>
        <a:xfrm>
          <a:off x="9391727"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169943</xdr:rowOff>
    </xdr:from>
    <xdr:ext cx="469744" cy="259045"/>
    <xdr:sp macro="" textlink="">
      <xdr:nvSpPr>
        <xdr:cNvPr id="259" name="n_2mainValue【体育館・プール】&#10;一人当たり面積"/>
        <xdr:cNvSpPr txBox="1"/>
      </xdr:nvSpPr>
      <xdr:spPr>
        <a:xfrm>
          <a:off x="8515427" y="109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170705</xdr:rowOff>
    </xdr:from>
    <xdr:ext cx="469744" cy="259045"/>
    <xdr:sp macro="" textlink="">
      <xdr:nvSpPr>
        <xdr:cNvPr id="260" name="n_3mainValue【体育館・プール】&#10;一人当たり面積"/>
        <xdr:cNvSpPr txBox="1"/>
      </xdr:nvSpPr>
      <xdr:spPr>
        <a:xfrm>
          <a:off x="7626427" y="1097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17</xdr:rowOff>
    </xdr:from>
    <xdr:ext cx="469744" cy="259045"/>
    <xdr:sp macro="" textlink="">
      <xdr:nvSpPr>
        <xdr:cNvPr id="261" name="n_4mainValue【体育館・プール】&#10;一人当たり面積"/>
        <xdr:cNvSpPr txBox="1"/>
      </xdr:nvSpPr>
      <xdr:spPr>
        <a:xfrm>
          <a:off x="6737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61595</xdr:rowOff>
    </xdr:from>
    <xdr:to>
      <xdr:col>24</xdr:col>
      <xdr:colOff>114300</xdr:colOff>
      <xdr:row>79</xdr:row>
      <xdr:rowOff>163195</xdr:rowOff>
    </xdr:to>
    <xdr:sp macro="" textlink="">
      <xdr:nvSpPr>
        <xdr:cNvPr id="302" name="楕円 301"/>
        <xdr:cNvSpPr/>
      </xdr:nvSpPr>
      <xdr:spPr>
        <a:xfrm>
          <a:off x="45847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84472</xdr:rowOff>
    </xdr:from>
    <xdr:ext cx="405111" cy="259045"/>
    <xdr:sp macro="" textlink="">
      <xdr:nvSpPr>
        <xdr:cNvPr id="303" name="【福祉施設】&#10;有形固定資産減価償却率該当値テキスト"/>
        <xdr:cNvSpPr txBox="1"/>
      </xdr:nvSpPr>
      <xdr:spPr>
        <a:xfrm>
          <a:off x="4673600"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166370</xdr:rowOff>
    </xdr:from>
    <xdr:to>
      <xdr:col>20</xdr:col>
      <xdr:colOff>38100</xdr:colOff>
      <xdr:row>79</xdr:row>
      <xdr:rowOff>96520</xdr:rowOff>
    </xdr:to>
    <xdr:sp macro="" textlink="">
      <xdr:nvSpPr>
        <xdr:cNvPr id="304" name="楕円 303"/>
        <xdr:cNvSpPr/>
      </xdr:nvSpPr>
      <xdr:spPr>
        <a:xfrm>
          <a:off x="3746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45720</xdr:rowOff>
    </xdr:from>
    <xdr:to>
      <xdr:col>24</xdr:col>
      <xdr:colOff>63500</xdr:colOff>
      <xdr:row>79</xdr:row>
      <xdr:rowOff>112395</xdr:rowOff>
    </xdr:to>
    <xdr:cxnSp macro="">
      <xdr:nvCxnSpPr>
        <xdr:cNvPr id="305" name="直線コネクタ 304"/>
        <xdr:cNvCxnSpPr/>
      </xdr:nvCxnSpPr>
      <xdr:spPr>
        <a:xfrm>
          <a:off x="3797300" y="1359027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101600</xdr:rowOff>
    </xdr:from>
    <xdr:to>
      <xdr:col>15</xdr:col>
      <xdr:colOff>101600</xdr:colOff>
      <xdr:row>79</xdr:row>
      <xdr:rowOff>31750</xdr:rowOff>
    </xdr:to>
    <xdr:sp macro="" textlink="">
      <xdr:nvSpPr>
        <xdr:cNvPr id="306" name="楕円 305"/>
        <xdr:cNvSpPr/>
      </xdr:nvSpPr>
      <xdr:spPr>
        <a:xfrm>
          <a:off x="2857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79</xdr:row>
      <xdr:rowOff>45720</xdr:rowOff>
    </xdr:to>
    <xdr:cxnSp macro="">
      <xdr:nvCxnSpPr>
        <xdr:cNvPr id="307" name="直線コネクタ 306"/>
        <xdr:cNvCxnSpPr/>
      </xdr:nvCxnSpPr>
      <xdr:spPr>
        <a:xfrm>
          <a:off x="2908300" y="135255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36830</xdr:rowOff>
    </xdr:from>
    <xdr:to>
      <xdr:col>10</xdr:col>
      <xdr:colOff>165100</xdr:colOff>
      <xdr:row>78</xdr:row>
      <xdr:rowOff>138430</xdr:rowOff>
    </xdr:to>
    <xdr:sp macro="" textlink="">
      <xdr:nvSpPr>
        <xdr:cNvPr id="308" name="楕円 307"/>
        <xdr:cNvSpPr/>
      </xdr:nvSpPr>
      <xdr:spPr>
        <a:xfrm>
          <a:off x="1968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87630</xdr:rowOff>
    </xdr:from>
    <xdr:to>
      <xdr:col>15</xdr:col>
      <xdr:colOff>50800</xdr:colOff>
      <xdr:row>78</xdr:row>
      <xdr:rowOff>152400</xdr:rowOff>
    </xdr:to>
    <xdr:cxnSp macro="">
      <xdr:nvCxnSpPr>
        <xdr:cNvPr id="309" name="直線コネクタ 308"/>
        <xdr:cNvCxnSpPr/>
      </xdr:nvCxnSpPr>
      <xdr:spPr>
        <a:xfrm>
          <a:off x="2019300" y="134607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143511</xdr:rowOff>
    </xdr:from>
    <xdr:to>
      <xdr:col>6</xdr:col>
      <xdr:colOff>38100</xdr:colOff>
      <xdr:row>78</xdr:row>
      <xdr:rowOff>73661</xdr:rowOff>
    </xdr:to>
    <xdr:sp macro="" textlink="">
      <xdr:nvSpPr>
        <xdr:cNvPr id="310" name="楕円 309"/>
        <xdr:cNvSpPr/>
      </xdr:nvSpPr>
      <xdr:spPr>
        <a:xfrm>
          <a:off x="1079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22861</xdr:rowOff>
    </xdr:from>
    <xdr:to>
      <xdr:col>10</xdr:col>
      <xdr:colOff>114300</xdr:colOff>
      <xdr:row>78</xdr:row>
      <xdr:rowOff>87630</xdr:rowOff>
    </xdr:to>
    <xdr:cxnSp macro="">
      <xdr:nvCxnSpPr>
        <xdr:cNvPr id="311" name="直線コネクタ 310"/>
        <xdr:cNvCxnSpPr/>
      </xdr:nvCxnSpPr>
      <xdr:spPr>
        <a:xfrm>
          <a:off x="1130300" y="133959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113047</xdr:rowOff>
    </xdr:from>
    <xdr:ext cx="405111" cy="259045"/>
    <xdr:sp macro="" textlink="">
      <xdr:nvSpPr>
        <xdr:cNvPr id="316" name="n_1mainValue【福祉施設】&#10;有形固定資産減価償却率"/>
        <xdr:cNvSpPr txBox="1"/>
      </xdr:nvSpPr>
      <xdr:spPr>
        <a:xfrm>
          <a:off x="35820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317" name="n_2mainValue【福祉施設】&#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154957</xdr:rowOff>
    </xdr:from>
    <xdr:ext cx="405111" cy="259045"/>
    <xdr:sp macro="" textlink="">
      <xdr:nvSpPr>
        <xdr:cNvPr id="318" name="n_3mainValue【福祉施設】&#10;有形固定資産減価償却率"/>
        <xdr:cNvSpPr txBox="1"/>
      </xdr:nvSpPr>
      <xdr:spPr>
        <a:xfrm>
          <a:off x="18167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90188</xdr:rowOff>
    </xdr:from>
    <xdr:ext cx="405111" cy="259045"/>
    <xdr:sp macro="" textlink="">
      <xdr:nvSpPr>
        <xdr:cNvPr id="319" name="n_4mainValue【福祉施設】&#10;有形固定資産減価償却率"/>
        <xdr:cNvSpPr txBox="1"/>
      </xdr:nvSpPr>
      <xdr:spPr>
        <a:xfrm>
          <a:off x="927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57" name="楕円 356"/>
        <xdr:cNvSpPr/>
      </xdr:nvSpPr>
      <xdr:spPr>
        <a:xfrm>
          <a:off x="10426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124477</xdr:rowOff>
    </xdr:from>
    <xdr:ext cx="469744" cy="259045"/>
    <xdr:sp macro="" textlink="">
      <xdr:nvSpPr>
        <xdr:cNvPr id="358" name="【福祉施設】&#10;一人当たり面積該当値テキスト"/>
        <xdr:cNvSpPr txBox="1"/>
      </xdr:nvSpPr>
      <xdr:spPr>
        <a:xfrm>
          <a:off x="10515600"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106172</xdr:rowOff>
    </xdr:from>
    <xdr:to>
      <xdr:col>50</xdr:col>
      <xdr:colOff>165100</xdr:colOff>
      <xdr:row>84</xdr:row>
      <xdr:rowOff>36322</xdr:rowOff>
    </xdr:to>
    <xdr:sp macro="" textlink="">
      <xdr:nvSpPr>
        <xdr:cNvPr id="359" name="楕円 358"/>
        <xdr:cNvSpPr/>
      </xdr:nvSpPr>
      <xdr:spPr>
        <a:xfrm>
          <a:off x="9588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152400</xdr:rowOff>
    </xdr:from>
    <xdr:to>
      <xdr:col>55</xdr:col>
      <xdr:colOff>0</xdr:colOff>
      <xdr:row>83</xdr:row>
      <xdr:rowOff>156972</xdr:rowOff>
    </xdr:to>
    <xdr:cxnSp macro="">
      <xdr:nvCxnSpPr>
        <xdr:cNvPr id="360" name="直線コネクタ 359"/>
        <xdr:cNvCxnSpPr/>
      </xdr:nvCxnSpPr>
      <xdr:spPr>
        <a:xfrm flipV="1">
          <a:off x="9639300" y="143827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61" name="楕円 360"/>
        <xdr:cNvSpPr/>
      </xdr:nvSpPr>
      <xdr:spPr>
        <a:xfrm>
          <a:off x="8699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156972</xdr:rowOff>
    </xdr:from>
    <xdr:to>
      <xdr:col>50</xdr:col>
      <xdr:colOff>114300</xdr:colOff>
      <xdr:row>83</xdr:row>
      <xdr:rowOff>159258</xdr:rowOff>
    </xdr:to>
    <xdr:cxnSp macro="">
      <xdr:nvCxnSpPr>
        <xdr:cNvPr id="362" name="直線コネクタ 361"/>
        <xdr:cNvCxnSpPr/>
      </xdr:nvCxnSpPr>
      <xdr:spPr>
        <a:xfrm flipV="1">
          <a:off x="8750300" y="14387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110744</xdr:rowOff>
    </xdr:from>
    <xdr:to>
      <xdr:col>41</xdr:col>
      <xdr:colOff>101600</xdr:colOff>
      <xdr:row>84</xdr:row>
      <xdr:rowOff>40894</xdr:rowOff>
    </xdr:to>
    <xdr:sp macro="" textlink="">
      <xdr:nvSpPr>
        <xdr:cNvPr id="363" name="楕円 362"/>
        <xdr:cNvSpPr/>
      </xdr:nvSpPr>
      <xdr:spPr>
        <a:xfrm>
          <a:off x="78105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159258</xdr:rowOff>
    </xdr:from>
    <xdr:to>
      <xdr:col>45</xdr:col>
      <xdr:colOff>177800</xdr:colOff>
      <xdr:row>83</xdr:row>
      <xdr:rowOff>161544</xdr:rowOff>
    </xdr:to>
    <xdr:cxnSp macro="">
      <xdr:nvCxnSpPr>
        <xdr:cNvPr id="364" name="直線コネクタ 363"/>
        <xdr:cNvCxnSpPr/>
      </xdr:nvCxnSpPr>
      <xdr:spPr>
        <a:xfrm flipV="1">
          <a:off x="7861300" y="143896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65" name="楕円 364"/>
        <xdr:cNvSpPr/>
      </xdr:nvSpPr>
      <xdr:spPr>
        <a:xfrm>
          <a:off x="692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161544</xdr:rowOff>
    </xdr:from>
    <xdr:to>
      <xdr:col>41</xdr:col>
      <xdr:colOff>50800</xdr:colOff>
      <xdr:row>83</xdr:row>
      <xdr:rowOff>163830</xdr:rowOff>
    </xdr:to>
    <xdr:cxnSp macro="">
      <xdr:nvCxnSpPr>
        <xdr:cNvPr id="366" name="直線コネクタ 365"/>
        <xdr:cNvCxnSpPr/>
      </xdr:nvCxnSpPr>
      <xdr:spPr>
        <a:xfrm flipV="1">
          <a:off x="6972300" y="143918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52849</xdr:rowOff>
    </xdr:from>
    <xdr:ext cx="469744" cy="259045"/>
    <xdr:sp macro="" textlink="">
      <xdr:nvSpPr>
        <xdr:cNvPr id="371" name="n_1mainValue【福祉施設】&#10;一人当たり面積"/>
        <xdr:cNvSpPr txBox="1"/>
      </xdr:nvSpPr>
      <xdr:spPr>
        <a:xfrm>
          <a:off x="9391727" y="141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2" name="n_2main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57421</xdr:rowOff>
    </xdr:from>
    <xdr:ext cx="469744" cy="259045"/>
    <xdr:sp macro="" textlink="">
      <xdr:nvSpPr>
        <xdr:cNvPr id="373" name="n_3mainValue【福祉施設】&#10;一人当たり面積"/>
        <xdr:cNvSpPr txBox="1"/>
      </xdr:nvSpPr>
      <xdr:spPr>
        <a:xfrm>
          <a:off x="7626427"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59707</xdr:rowOff>
    </xdr:from>
    <xdr:ext cx="469744" cy="259045"/>
    <xdr:sp macro="" textlink="">
      <xdr:nvSpPr>
        <xdr:cNvPr id="374" name="n_4mainValue【福祉施設】&#10;一人当たり面積"/>
        <xdr:cNvSpPr txBox="1"/>
      </xdr:nvSpPr>
      <xdr:spPr>
        <a:xfrm>
          <a:off x="6737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0" name="【一般廃棄物処理施設】&#10;有形固定資産減価償却率平均値テキスト"/>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78740</xdr:rowOff>
    </xdr:from>
    <xdr:to>
      <xdr:col>85</xdr:col>
      <xdr:colOff>177800</xdr:colOff>
      <xdr:row>36</xdr:row>
      <xdr:rowOff>8890</xdr:rowOff>
    </xdr:to>
    <xdr:sp macro="" textlink="">
      <xdr:nvSpPr>
        <xdr:cNvPr id="431" name="楕円 430"/>
        <xdr:cNvSpPr/>
      </xdr:nvSpPr>
      <xdr:spPr>
        <a:xfrm>
          <a:off x="16268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101617</xdr:rowOff>
    </xdr:from>
    <xdr:ext cx="405111" cy="259045"/>
    <xdr:sp macro="" textlink="">
      <xdr:nvSpPr>
        <xdr:cNvPr id="432" name="【一般廃棄物処理施設】&#10;有形固定資産減価償却率該当値テキスト"/>
        <xdr:cNvSpPr txBox="1"/>
      </xdr:nvSpPr>
      <xdr:spPr>
        <a:xfrm>
          <a:off x="16357600"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33020</xdr:rowOff>
    </xdr:from>
    <xdr:to>
      <xdr:col>81</xdr:col>
      <xdr:colOff>101600</xdr:colOff>
      <xdr:row>35</xdr:row>
      <xdr:rowOff>134620</xdr:rowOff>
    </xdr:to>
    <xdr:sp macro="" textlink="">
      <xdr:nvSpPr>
        <xdr:cNvPr id="433" name="楕円 432"/>
        <xdr:cNvSpPr/>
      </xdr:nvSpPr>
      <xdr:spPr>
        <a:xfrm>
          <a:off x="15430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83820</xdr:rowOff>
    </xdr:from>
    <xdr:to>
      <xdr:col>85</xdr:col>
      <xdr:colOff>127000</xdr:colOff>
      <xdr:row>35</xdr:row>
      <xdr:rowOff>129540</xdr:rowOff>
    </xdr:to>
    <xdr:cxnSp macro="">
      <xdr:nvCxnSpPr>
        <xdr:cNvPr id="434" name="直線コネクタ 433"/>
        <xdr:cNvCxnSpPr/>
      </xdr:nvCxnSpPr>
      <xdr:spPr>
        <a:xfrm>
          <a:off x="15481300" y="60845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158750</xdr:rowOff>
    </xdr:from>
    <xdr:to>
      <xdr:col>76</xdr:col>
      <xdr:colOff>165100</xdr:colOff>
      <xdr:row>35</xdr:row>
      <xdr:rowOff>88900</xdr:rowOff>
    </xdr:to>
    <xdr:sp macro="" textlink="">
      <xdr:nvSpPr>
        <xdr:cNvPr id="435" name="楕円 434"/>
        <xdr:cNvSpPr/>
      </xdr:nvSpPr>
      <xdr:spPr>
        <a:xfrm>
          <a:off x="14541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38100</xdr:rowOff>
    </xdr:from>
    <xdr:to>
      <xdr:col>81</xdr:col>
      <xdr:colOff>50800</xdr:colOff>
      <xdr:row>35</xdr:row>
      <xdr:rowOff>83820</xdr:rowOff>
    </xdr:to>
    <xdr:cxnSp macro="">
      <xdr:nvCxnSpPr>
        <xdr:cNvPr id="436" name="直線コネクタ 435"/>
        <xdr:cNvCxnSpPr/>
      </xdr:nvCxnSpPr>
      <xdr:spPr>
        <a:xfrm>
          <a:off x="14592300" y="6038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113030</xdr:rowOff>
    </xdr:from>
    <xdr:to>
      <xdr:col>72</xdr:col>
      <xdr:colOff>38100</xdr:colOff>
      <xdr:row>35</xdr:row>
      <xdr:rowOff>43180</xdr:rowOff>
    </xdr:to>
    <xdr:sp macro="" textlink="">
      <xdr:nvSpPr>
        <xdr:cNvPr id="437" name="楕円 436"/>
        <xdr:cNvSpPr/>
      </xdr:nvSpPr>
      <xdr:spPr>
        <a:xfrm>
          <a:off x="13652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163830</xdr:rowOff>
    </xdr:from>
    <xdr:to>
      <xdr:col>76</xdr:col>
      <xdr:colOff>114300</xdr:colOff>
      <xdr:row>35</xdr:row>
      <xdr:rowOff>38100</xdr:rowOff>
    </xdr:to>
    <xdr:cxnSp macro="">
      <xdr:nvCxnSpPr>
        <xdr:cNvPr id="438" name="直線コネクタ 437"/>
        <xdr:cNvCxnSpPr/>
      </xdr:nvCxnSpPr>
      <xdr:spPr>
        <a:xfrm>
          <a:off x="13703300" y="59931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67310</xdr:rowOff>
    </xdr:from>
    <xdr:to>
      <xdr:col>67</xdr:col>
      <xdr:colOff>101600</xdr:colOff>
      <xdr:row>34</xdr:row>
      <xdr:rowOff>168910</xdr:rowOff>
    </xdr:to>
    <xdr:sp macro="" textlink="">
      <xdr:nvSpPr>
        <xdr:cNvPr id="439" name="楕円 438"/>
        <xdr:cNvSpPr/>
      </xdr:nvSpPr>
      <xdr:spPr>
        <a:xfrm>
          <a:off x="12763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118110</xdr:rowOff>
    </xdr:from>
    <xdr:to>
      <xdr:col>71</xdr:col>
      <xdr:colOff>177800</xdr:colOff>
      <xdr:row>34</xdr:row>
      <xdr:rowOff>163830</xdr:rowOff>
    </xdr:to>
    <xdr:cxnSp macro="">
      <xdr:nvCxnSpPr>
        <xdr:cNvPr id="440" name="直線コネクタ 439"/>
        <xdr:cNvCxnSpPr/>
      </xdr:nvCxnSpPr>
      <xdr:spPr>
        <a:xfrm>
          <a:off x="12814300" y="59474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3" name="n_3aveValue【一般廃棄物処理施設】&#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4" name="n_4aveValue【一般廃棄物処理施設】&#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151147</xdr:rowOff>
    </xdr:from>
    <xdr:ext cx="405111" cy="259045"/>
    <xdr:sp macro="" textlink="">
      <xdr:nvSpPr>
        <xdr:cNvPr id="445" name="n_1mainValue【一般廃棄物処理施設】&#10;有形固定資産減価償却率"/>
        <xdr:cNvSpPr txBox="1"/>
      </xdr:nvSpPr>
      <xdr:spPr>
        <a:xfrm>
          <a:off x="1526604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105427</xdr:rowOff>
    </xdr:from>
    <xdr:ext cx="405111" cy="259045"/>
    <xdr:sp macro="" textlink="">
      <xdr:nvSpPr>
        <xdr:cNvPr id="446" name="n_2mainValue【一般廃棄物処理施設】&#10;有形固定資産減価償却率"/>
        <xdr:cNvSpPr txBox="1"/>
      </xdr:nvSpPr>
      <xdr:spPr>
        <a:xfrm>
          <a:off x="14389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59707</xdr:rowOff>
    </xdr:from>
    <xdr:ext cx="405111" cy="259045"/>
    <xdr:sp macro="" textlink="">
      <xdr:nvSpPr>
        <xdr:cNvPr id="447" name="n_3mainValue【一般廃棄物処理施設】&#10;有形固定資産減価償却率"/>
        <xdr:cNvSpPr txBox="1"/>
      </xdr:nvSpPr>
      <xdr:spPr>
        <a:xfrm>
          <a:off x="13500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13987</xdr:rowOff>
    </xdr:from>
    <xdr:ext cx="405111" cy="259045"/>
    <xdr:sp macro="" textlink="">
      <xdr:nvSpPr>
        <xdr:cNvPr id="448" name="n_4mainValue【一般廃棄物処理施設】&#10;有形固定資産減価償却率"/>
        <xdr:cNvSpPr txBox="1"/>
      </xdr:nvSpPr>
      <xdr:spPr>
        <a:xfrm>
          <a:off x="12611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26082</xdr:rowOff>
    </xdr:from>
    <xdr:to>
      <xdr:col>116</xdr:col>
      <xdr:colOff>114300</xdr:colOff>
      <xdr:row>40</xdr:row>
      <xdr:rowOff>127682</xdr:rowOff>
    </xdr:to>
    <xdr:sp macro="" textlink="">
      <xdr:nvSpPr>
        <xdr:cNvPr id="488" name="楕円 487"/>
        <xdr:cNvSpPr/>
      </xdr:nvSpPr>
      <xdr:spPr>
        <a:xfrm>
          <a:off x="22110700" y="68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4509</xdr:rowOff>
    </xdr:from>
    <xdr:ext cx="534377" cy="259045"/>
    <xdr:sp macro="" textlink="">
      <xdr:nvSpPr>
        <xdr:cNvPr id="489" name="【一般廃棄物処理施設】&#10;一人当たり有形固定資産（償却資産）額該当値テキスト"/>
        <xdr:cNvSpPr txBox="1"/>
      </xdr:nvSpPr>
      <xdr:spPr>
        <a:xfrm>
          <a:off x="22199600" y="686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29019</xdr:rowOff>
    </xdr:from>
    <xdr:to>
      <xdr:col>112</xdr:col>
      <xdr:colOff>38100</xdr:colOff>
      <xdr:row>40</xdr:row>
      <xdr:rowOff>130619</xdr:rowOff>
    </xdr:to>
    <xdr:sp macro="" textlink="">
      <xdr:nvSpPr>
        <xdr:cNvPr id="490" name="楕円 489"/>
        <xdr:cNvSpPr/>
      </xdr:nvSpPr>
      <xdr:spPr>
        <a:xfrm>
          <a:off x="21272500" y="68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76882</xdr:rowOff>
    </xdr:from>
    <xdr:to>
      <xdr:col>116</xdr:col>
      <xdr:colOff>63500</xdr:colOff>
      <xdr:row>40</xdr:row>
      <xdr:rowOff>79819</xdr:rowOff>
    </xdr:to>
    <xdr:cxnSp macro="">
      <xdr:nvCxnSpPr>
        <xdr:cNvPr id="491" name="直線コネクタ 490"/>
        <xdr:cNvCxnSpPr/>
      </xdr:nvCxnSpPr>
      <xdr:spPr>
        <a:xfrm flipV="1">
          <a:off x="21323300" y="6934882"/>
          <a:ext cx="8382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30471</xdr:rowOff>
    </xdr:from>
    <xdr:to>
      <xdr:col>107</xdr:col>
      <xdr:colOff>101600</xdr:colOff>
      <xdr:row>40</xdr:row>
      <xdr:rowOff>132071</xdr:rowOff>
    </xdr:to>
    <xdr:sp macro="" textlink="">
      <xdr:nvSpPr>
        <xdr:cNvPr id="492" name="楕円 491"/>
        <xdr:cNvSpPr/>
      </xdr:nvSpPr>
      <xdr:spPr>
        <a:xfrm>
          <a:off x="20383500" y="68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79819</xdr:rowOff>
    </xdr:from>
    <xdr:to>
      <xdr:col>111</xdr:col>
      <xdr:colOff>177800</xdr:colOff>
      <xdr:row>40</xdr:row>
      <xdr:rowOff>81271</xdr:rowOff>
    </xdr:to>
    <xdr:cxnSp macro="">
      <xdr:nvCxnSpPr>
        <xdr:cNvPr id="493" name="直線コネクタ 492"/>
        <xdr:cNvCxnSpPr/>
      </xdr:nvCxnSpPr>
      <xdr:spPr>
        <a:xfrm flipV="1">
          <a:off x="20434300" y="6937819"/>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32673</xdr:rowOff>
    </xdr:from>
    <xdr:to>
      <xdr:col>102</xdr:col>
      <xdr:colOff>165100</xdr:colOff>
      <xdr:row>40</xdr:row>
      <xdr:rowOff>134273</xdr:rowOff>
    </xdr:to>
    <xdr:sp macro="" textlink="">
      <xdr:nvSpPr>
        <xdr:cNvPr id="494" name="楕円 493"/>
        <xdr:cNvSpPr/>
      </xdr:nvSpPr>
      <xdr:spPr>
        <a:xfrm>
          <a:off x="19494500" y="68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81271</xdr:rowOff>
    </xdr:from>
    <xdr:to>
      <xdr:col>107</xdr:col>
      <xdr:colOff>50800</xdr:colOff>
      <xdr:row>40</xdr:row>
      <xdr:rowOff>83473</xdr:rowOff>
    </xdr:to>
    <xdr:cxnSp macro="">
      <xdr:nvCxnSpPr>
        <xdr:cNvPr id="495" name="直線コネクタ 494"/>
        <xdr:cNvCxnSpPr/>
      </xdr:nvCxnSpPr>
      <xdr:spPr>
        <a:xfrm flipV="1">
          <a:off x="19545300" y="6939271"/>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34372</xdr:rowOff>
    </xdr:from>
    <xdr:to>
      <xdr:col>98</xdr:col>
      <xdr:colOff>38100</xdr:colOff>
      <xdr:row>40</xdr:row>
      <xdr:rowOff>135972</xdr:rowOff>
    </xdr:to>
    <xdr:sp macro="" textlink="">
      <xdr:nvSpPr>
        <xdr:cNvPr id="496" name="楕円 495"/>
        <xdr:cNvSpPr/>
      </xdr:nvSpPr>
      <xdr:spPr>
        <a:xfrm>
          <a:off x="18605500" y="68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83473</xdr:rowOff>
    </xdr:from>
    <xdr:to>
      <xdr:col>102</xdr:col>
      <xdr:colOff>114300</xdr:colOff>
      <xdr:row>40</xdr:row>
      <xdr:rowOff>85172</xdr:rowOff>
    </xdr:to>
    <xdr:cxnSp macro="">
      <xdr:nvCxnSpPr>
        <xdr:cNvPr id="497" name="直線コネクタ 496"/>
        <xdr:cNvCxnSpPr/>
      </xdr:nvCxnSpPr>
      <xdr:spPr>
        <a:xfrm flipV="1">
          <a:off x="18656300" y="6941473"/>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0"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1"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121746</xdr:rowOff>
    </xdr:from>
    <xdr:ext cx="534377" cy="259045"/>
    <xdr:sp macro="" textlink="">
      <xdr:nvSpPr>
        <xdr:cNvPr id="502" name="n_1mainValue【一般廃棄物処理施設】&#10;一人当たり有形固定資産（償却資産）額"/>
        <xdr:cNvSpPr txBox="1"/>
      </xdr:nvSpPr>
      <xdr:spPr>
        <a:xfrm>
          <a:off x="21043411" y="697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123198</xdr:rowOff>
    </xdr:from>
    <xdr:ext cx="534377" cy="259045"/>
    <xdr:sp macro="" textlink="">
      <xdr:nvSpPr>
        <xdr:cNvPr id="503" name="n_2mainValue【一般廃棄物処理施設】&#10;一人当たり有形固定資産（償却資産）額"/>
        <xdr:cNvSpPr txBox="1"/>
      </xdr:nvSpPr>
      <xdr:spPr>
        <a:xfrm>
          <a:off x="20167111" y="698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125400</xdr:rowOff>
    </xdr:from>
    <xdr:ext cx="534377" cy="259045"/>
    <xdr:sp macro="" textlink="">
      <xdr:nvSpPr>
        <xdr:cNvPr id="504" name="n_3mainValue【一般廃棄物処理施設】&#10;一人当たり有形固定資産（償却資産）額"/>
        <xdr:cNvSpPr txBox="1"/>
      </xdr:nvSpPr>
      <xdr:spPr>
        <a:xfrm>
          <a:off x="19278111" y="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127099</xdr:rowOff>
    </xdr:from>
    <xdr:ext cx="534377" cy="259045"/>
    <xdr:sp macro="" textlink="">
      <xdr:nvSpPr>
        <xdr:cNvPr id="505" name="n_4mainValue【一般廃棄物処理施設】&#10;一人当たり有形固定資産（償却資産）額"/>
        <xdr:cNvSpPr txBox="1"/>
      </xdr:nvSpPr>
      <xdr:spPr>
        <a:xfrm>
          <a:off x="18389111" y="698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5"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546" name="楕円 545"/>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35577</xdr:rowOff>
    </xdr:from>
    <xdr:ext cx="405111" cy="259045"/>
    <xdr:sp macro="" textlink="">
      <xdr:nvSpPr>
        <xdr:cNvPr id="547" name="【保健センター・保健所】&#10;有形固定資産減価償却率該当値テキスト"/>
        <xdr:cNvSpPr txBox="1"/>
      </xdr:nvSpPr>
      <xdr:spPr>
        <a:xfrm>
          <a:off x="16357600"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82550</xdr:rowOff>
    </xdr:from>
    <xdr:to>
      <xdr:col>81</xdr:col>
      <xdr:colOff>101600</xdr:colOff>
      <xdr:row>64</xdr:row>
      <xdr:rowOff>12700</xdr:rowOff>
    </xdr:to>
    <xdr:sp macro="" textlink="">
      <xdr:nvSpPr>
        <xdr:cNvPr id="548" name="楕円 547"/>
        <xdr:cNvSpPr/>
      </xdr:nvSpPr>
      <xdr:spPr>
        <a:xfrm>
          <a:off x="1543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133350</xdr:rowOff>
    </xdr:from>
    <xdr:to>
      <xdr:col>85</xdr:col>
      <xdr:colOff>127000</xdr:colOff>
      <xdr:row>64</xdr:row>
      <xdr:rowOff>0</xdr:rowOff>
    </xdr:to>
    <xdr:cxnSp macro="">
      <xdr:nvCxnSpPr>
        <xdr:cNvPr id="549" name="直線コネクタ 548"/>
        <xdr:cNvCxnSpPr/>
      </xdr:nvCxnSpPr>
      <xdr:spPr>
        <a:xfrm>
          <a:off x="15481300" y="1093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44450</xdr:rowOff>
    </xdr:from>
    <xdr:to>
      <xdr:col>76</xdr:col>
      <xdr:colOff>165100</xdr:colOff>
      <xdr:row>63</xdr:row>
      <xdr:rowOff>146050</xdr:rowOff>
    </xdr:to>
    <xdr:sp macro="" textlink="">
      <xdr:nvSpPr>
        <xdr:cNvPr id="550" name="楕円 549"/>
        <xdr:cNvSpPr/>
      </xdr:nvSpPr>
      <xdr:spPr>
        <a:xfrm>
          <a:off x="1454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95250</xdr:rowOff>
    </xdr:from>
    <xdr:to>
      <xdr:col>81</xdr:col>
      <xdr:colOff>50800</xdr:colOff>
      <xdr:row>63</xdr:row>
      <xdr:rowOff>133350</xdr:rowOff>
    </xdr:to>
    <xdr:cxnSp macro="">
      <xdr:nvCxnSpPr>
        <xdr:cNvPr id="551" name="直線コネクタ 550"/>
        <xdr:cNvCxnSpPr/>
      </xdr:nvCxnSpPr>
      <xdr:spPr>
        <a:xfrm>
          <a:off x="14592300" y="1089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6350</xdr:rowOff>
    </xdr:from>
    <xdr:to>
      <xdr:col>72</xdr:col>
      <xdr:colOff>38100</xdr:colOff>
      <xdr:row>63</xdr:row>
      <xdr:rowOff>107950</xdr:rowOff>
    </xdr:to>
    <xdr:sp macro="" textlink="">
      <xdr:nvSpPr>
        <xdr:cNvPr id="552" name="楕円 551"/>
        <xdr:cNvSpPr/>
      </xdr:nvSpPr>
      <xdr:spPr>
        <a:xfrm>
          <a:off x="1365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57150</xdr:rowOff>
    </xdr:from>
    <xdr:to>
      <xdr:col>76</xdr:col>
      <xdr:colOff>114300</xdr:colOff>
      <xdr:row>63</xdr:row>
      <xdr:rowOff>95250</xdr:rowOff>
    </xdr:to>
    <xdr:cxnSp macro="">
      <xdr:nvCxnSpPr>
        <xdr:cNvPr id="553" name="直線コネクタ 552"/>
        <xdr:cNvCxnSpPr/>
      </xdr:nvCxnSpPr>
      <xdr:spPr>
        <a:xfrm>
          <a:off x="13703300" y="1085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139700</xdr:rowOff>
    </xdr:from>
    <xdr:to>
      <xdr:col>67</xdr:col>
      <xdr:colOff>101600</xdr:colOff>
      <xdr:row>63</xdr:row>
      <xdr:rowOff>69850</xdr:rowOff>
    </xdr:to>
    <xdr:sp macro="" textlink="">
      <xdr:nvSpPr>
        <xdr:cNvPr id="554" name="楕円 553"/>
        <xdr:cNvSpPr/>
      </xdr:nvSpPr>
      <xdr:spPr>
        <a:xfrm>
          <a:off x="1276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19050</xdr:rowOff>
    </xdr:from>
    <xdr:to>
      <xdr:col>71</xdr:col>
      <xdr:colOff>177800</xdr:colOff>
      <xdr:row>63</xdr:row>
      <xdr:rowOff>57150</xdr:rowOff>
    </xdr:to>
    <xdr:cxnSp macro="">
      <xdr:nvCxnSpPr>
        <xdr:cNvPr id="555" name="直線コネクタ 554"/>
        <xdr:cNvCxnSpPr/>
      </xdr:nvCxnSpPr>
      <xdr:spPr>
        <a:xfrm>
          <a:off x="12814300" y="1082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6"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57"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8"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59"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3827</xdr:rowOff>
    </xdr:from>
    <xdr:ext cx="405111" cy="259045"/>
    <xdr:sp macro="" textlink="">
      <xdr:nvSpPr>
        <xdr:cNvPr id="560" name="n_1mainValue【保健センター・保健所】&#10;有形固定資産減価償却率"/>
        <xdr:cNvSpPr txBox="1"/>
      </xdr:nvSpPr>
      <xdr:spPr>
        <a:xfrm>
          <a:off x="15266044"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137177</xdr:rowOff>
    </xdr:from>
    <xdr:ext cx="405111" cy="259045"/>
    <xdr:sp macro="" textlink="">
      <xdr:nvSpPr>
        <xdr:cNvPr id="561" name="n_2mainValue【保健センター・保健所】&#10;有形固定資産減価償却率"/>
        <xdr:cNvSpPr txBox="1"/>
      </xdr:nvSpPr>
      <xdr:spPr>
        <a:xfrm>
          <a:off x="14389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99077</xdr:rowOff>
    </xdr:from>
    <xdr:ext cx="405111" cy="259045"/>
    <xdr:sp macro="" textlink="">
      <xdr:nvSpPr>
        <xdr:cNvPr id="562" name="n_3mainValue【保健センター・保健所】&#10;有形固定資産減価償却率"/>
        <xdr:cNvSpPr txBox="1"/>
      </xdr:nvSpPr>
      <xdr:spPr>
        <a:xfrm>
          <a:off x="13500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60977</xdr:rowOff>
    </xdr:from>
    <xdr:ext cx="405111" cy="259045"/>
    <xdr:sp macro="" textlink="">
      <xdr:nvSpPr>
        <xdr:cNvPr id="563" name="n_4mainValue【保健センター・保健所】&#10;有形固定資産減価償却率"/>
        <xdr:cNvSpPr txBox="1"/>
      </xdr:nvSpPr>
      <xdr:spPr>
        <a:xfrm>
          <a:off x="126117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2"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154940</xdr:rowOff>
    </xdr:from>
    <xdr:to>
      <xdr:col>116</xdr:col>
      <xdr:colOff>114300</xdr:colOff>
      <xdr:row>64</xdr:row>
      <xdr:rowOff>85090</xdr:rowOff>
    </xdr:to>
    <xdr:sp macro="" textlink="">
      <xdr:nvSpPr>
        <xdr:cNvPr id="603" name="楕円 602"/>
        <xdr:cNvSpPr/>
      </xdr:nvSpPr>
      <xdr:spPr>
        <a:xfrm>
          <a:off x="22110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69867</xdr:rowOff>
    </xdr:from>
    <xdr:ext cx="469744" cy="259045"/>
    <xdr:sp macro="" textlink="">
      <xdr:nvSpPr>
        <xdr:cNvPr id="604" name="【保健センター・保健所】&#10;一人当たり面積該当値テキスト"/>
        <xdr:cNvSpPr txBox="1"/>
      </xdr:nvSpPr>
      <xdr:spPr>
        <a:xfrm>
          <a:off x="22199600"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158750</xdr:rowOff>
    </xdr:from>
    <xdr:to>
      <xdr:col>112</xdr:col>
      <xdr:colOff>38100</xdr:colOff>
      <xdr:row>64</xdr:row>
      <xdr:rowOff>88900</xdr:rowOff>
    </xdr:to>
    <xdr:sp macro="" textlink="">
      <xdr:nvSpPr>
        <xdr:cNvPr id="605" name="楕円 604"/>
        <xdr:cNvSpPr/>
      </xdr:nvSpPr>
      <xdr:spPr>
        <a:xfrm>
          <a:off x="21272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34290</xdr:rowOff>
    </xdr:from>
    <xdr:to>
      <xdr:col>116</xdr:col>
      <xdr:colOff>63500</xdr:colOff>
      <xdr:row>64</xdr:row>
      <xdr:rowOff>38100</xdr:rowOff>
    </xdr:to>
    <xdr:cxnSp macro="">
      <xdr:nvCxnSpPr>
        <xdr:cNvPr id="606" name="直線コネクタ 605"/>
        <xdr:cNvCxnSpPr/>
      </xdr:nvCxnSpPr>
      <xdr:spPr>
        <a:xfrm flipV="1">
          <a:off x="21323300" y="110070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607" name="楕円 606"/>
        <xdr:cNvSpPr/>
      </xdr:nvSpPr>
      <xdr:spPr>
        <a:xfrm>
          <a:off x="20383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38100</xdr:rowOff>
    </xdr:from>
    <xdr:to>
      <xdr:col>111</xdr:col>
      <xdr:colOff>177800</xdr:colOff>
      <xdr:row>64</xdr:row>
      <xdr:rowOff>38100</xdr:rowOff>
    </xdr:to>
    <xdr:cxnSp macro="">
      <xdr:nvCxnSpPr>
        <xdr:cNvPr id="608" name="直線コネクタ 607"/>
        <xdr:cNvCxnSpPr/>
      </xdr:nvCxnSpPr>
      <xdr:spPr>
        <a:xfrm>
          <a:off x="20434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158750</xdr:rowOff>
    </xdr:from>
    <xdr:to>
      <xdr:col>102</xdr:col>
      <xdr:colOff>165100</xdr:colOff>
      <xdr:row>64</xdr:row>
      <xdr:rowOff>88900</xdr:rowOff>
    </xdr:to>
    <xdr:sp macro="" textlink="">
      <xdr:nvSpPr>
        <xdr:cNvPr id="609" name="楕円 608"/>
        <xdr:cNvSpPr/>
      </xdr:nvSpPr>
      <xdr:spPr>
        <a:xfrm>
          <a:off x="19494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38100</xdr:rowOff>
    </xdr:from>
    <xdr:to>
      <xdr:col>107</xdr:col>
      <xdr:colOff>50800</xdr:colOff>
      <xdr:row>64</xdr:row>
      <xdr:rowOff>38100</xdr:rowOff>
    </xdr:to>
    <xdr:cxnSp macro="">
      <xdr:nvCxnSpPr>
        <xdr:cNvPr id="610" name="直線コネクタ 609"/>
        <xdr:cNvCxnSpPr/>
      </xdr:nvCxnSpPr>
      <xdr:spPr>
        <a:xfrm>
          <a:off x="19545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158750</xdr:rowOff>
    </xdr:from>
    <xdr:to>
      <xdr:col>98</xdr:col>
      <xdr:colOff>38100</xdr:colOff>
      <xdr:row>64</xdr:row>
      <xdr:rowOff>88900</xdr:rowOff>
    </xdr:to>
    <xdr:sp macro="" textlink="">
      <xdr:nvSpPr>
        <xdr:cNvPr id="611" name="楕円 610"/>
        <xdr:cNvSpPr/>
      </xdr:nvSpPr>
      <xdr:spPr>
        <a:xfrm>
          <a:off x="18605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38100</xdr:rowOff>
    </xdr:from>
    <xdr:to>
      <xdr:col>102</xdr:col>
      <xdr:colOff>114300</xdr:colOff>
      <xdr:row>64</xdr:row>
      <xdr:rowOff>38100</xdr:rowOff>
    </xdr:to>
    <xdr:cxnSp macro="">
      <xdr:nvCxnSpPr>
        <xdr:cNvPr id="612" name="直線コネクタ 611"/>
        <xdr:cNvCxnSpPr/>
      </xdr:nvCxnSpPr>
      <xdr:spPr>
        <a:xfrm>
          <a:off x="18656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3"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4"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5"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6"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80027</xdr:rowOff>
    </xdr:from>
    <xdr:ext cx="469744" cy="259045"/>
    <xdr:sp macro="" textlink="">
      <xdr:nvSpPr>
        <xdr:cNvPr id="617" name="n_1mainValue【保健センター・保健所】&#10;一人当たり面積"/>
        <xdr:cNvSpPr txBox="1"/>
      </xdr:nvSpPr>
      <xdr:spPr>
        <a:xfrm>
          <a:off x="210757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618" name="n_2mainValue【保健センター・保健所】&#10;一人当たり面積"/>
        <xdr:cNvSpPr txBox="1"/>
      </xdr:nvSpPr>
      <xdr:spPr>
        <a:xfrm>
          <a:off x="20199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80027</xdr:rowOff>
    </xdr:from>
    <xdr:ext cx="469744" cy="259045"/>
    <xdr:sp macro="" textlink="">
      <xdr:nvSpPr>
        <xdr:cNvPr id="619" name="n_3mainValue【保健センター・保健所】&#10;一人当たり面積"/>
        <xdr:cNvSpPr txBox="1"/>
      </xdr:nvSpPr>
      <xdr:spPr>
        <a:xfrm>
          <a:off x="19310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80027</xdr:rowOff>
    </xdr:from>
    <xdr:ext cx="469744" cy="259045"/>
    <xdr:sp macro="" textlink="">
      <xdr:nvSpPr>
        <xdr:cNvPr id="620" name="n_4mainValue【保健センター・保健所】&#10;一人当たり面積"/>
        <xdr:cNvSpPr txBox="1"/>
      </xdr:nvSpPr>
      <xdr:spPr>
        <a:xfrm>
          <a:off x="18421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0" name="【消防施設】&#10;有形固定資産減価償却率平均値テキスト"/>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143511</xdr:rowOff>
    </xdr:from>
    <xdr:to>
      <xdr:col>85</xdr:col>
      <xdr:colOff>177800</xdr:colOff>
      <xdr:row>78</xdr:row>
      <xdr:rowOff>73661</xdr:rowOff>
    </xdr:to>
    <xdr:sp macro="" textlink="">
      <xdr:nvSpPr>
        <xdr:cNvPr id="661" name="楕円 660"/>
        <xdr:cNvSpPr/>
      </xdr:nvSpPr>
      <xdr:spPr>
        <a:xfrm>
          <a:off x="162687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166388</xdr:rowOff>
    </xdr:from>
    <xdr:ext cx="405111" cy="259045"/>
    <xdr:sp macro="" textlink="">
      <xdr:nvSpPr>
        <xdr:cNvPr id="662" name="【消防施設】&#10;有形固定資産減価償却率該当値テキスト"/>
        <xdr:cNvSpPr txBox="1"/>
      </xdr:nvSpPr>
      <xdr:spPr>
        <a:xfrm>
          <a:off x="16357600"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93980</xdr:rowOff>
    </xdr:from>
    <xdr:to>
      <xdr:col>81</xdr:col>
      <xdr:colOff>101600</xdr:colOff>
      <xdr:row>78</xdr:row>
      <xdr:rowOff>24130</xdr:rowOff>
    </xdr:to>
    <xdr:sp macro="" textlink="">
      <xdr:nvSpPr>
        <xdr:cNvPr id="663" name="楕円 662"/>
        <xdr:cNvSpPr/>
      </xdr:nvSpPr>
      <xdr:spPr>
        <a:xfrm>
          <a:off x="15430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144780</xdr:rowOff>
    </xdr:from>
    <xdr:to>
      <xdr:col>85</xdr:col>
      <xdr:colOff>127000</xdr:colOff>
      <xdr:row>78</xdr:row>
      <xdr:rowOff>22861</xdr:rowOff>
    </xdr:to>
    <xdr:cxnSp macro="">
      <xdr:nvCxnSpPr>
        <xdr:cNvPr id="664" name="直線コネクタ 663"/>
        <xdr:cNvCxnSpPr/>
      </xdr:nvCxnSpPr>
      <xdr:spPr>
        <a:xfrm>
          <a:off x="15481300" y="133464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147320</xdr:rowOff>
    </xdr:from>
    <xdr:to>
      <xdr:col>76</xdr:col>
      <xdr:colOff>165100</xdr:colOff>
      <xdr:row>78</xdr:row>
      <xdr:rowOff>77470</xdr:rowOff>
    </xdr:to>
    <xdr:sp macro="" textlink="">
      <xdr:nvSpPr>
        <xdr:cNvPr id="665" name="楕円 664"/>
        <xdr:cNvSpPr/>
      </xdr:nvSpPr>
      <xdr:spPr>
        <a:xfrm>
          <a:off x="14541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144780</xdr:rowOff>
    </xdr:from>
    <xdr:to>
      <xdr:col>81</xdr:col>
      <xdr:colOff>50800</xdr:colOff>
      <xdr:row>78</xdr:row>
      <xdr:rowOff>26670</xdr:rowOff>
    </xdr:to>
    <xdr:cxnSp macro="">
      <xdr:nvCxnSpPr>
        <xdr:cNvPr id="666" name="直線コネクタ 665"/>
        <xdr:cNvCxnSpPr/>
      </xdr:nvCxnSpPr>
      <xdr:spPr>
        <a:xfrm flipV="1">
          <a:off x="14592300" y="133464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111125</xdr:rowOff>
    </xdr:from>
    <xdr:to>
      <xdr:col>72</xdr:col>
      <xdr:colOff>38100</xdr:colOff>
      <xdr:row>78</xdr:row>
      <xdr:rowOff>41275</xdr:rowOff>
    </xdr:to>
    <xdr:sp macro="" textlink="">
      <xdr:nvSpPr>
        <xdr:cNvPr id="667" name="楕円 666"/>
        <xdr:cNvSpPr/>
      </xdr:nvSpPr>
      <xdr:spPr>
        <a:xfrm>
          <a:off x="13652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161925</xdr:rowOff>
    </xdr:from>
    <xdr:to>
      <xdr:col>76</xdr:col>
      <xdr:colOff>114300</xdr:colOff>
      <xdr:row>78</xdr:row>
      <xdr:rowOff>26670</xdr:rowOff>
    </xdr:to>
    <xdr:cxnSp macro="">
      <xdr:nvCxnSpPr>
        <xdr:cNvPr id="668" name="直線コネクタ 667"/>
        <xdr:cNvCxnSpPr/>
      </xdr:nvCxnSpPr>
      <xdr:spPr>
        <a:xfrm>
          <a:off x="13703300" y="13363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74930</xdr:rowOff>
    </xdr:from>
    <xdr:to>
      <xdr:col>67</xdr:col>
      <xdr:colOff>101600</xdr:colOff>
      <xdr:row>78</xdr:row>
      <xdr:rowOff>5080</xdr:rowOff>
    </xdr:to>
    <xdr:sp macro="" textlink="">
      <xdr:nvSpPr>
        <xdr:cNvPr id="669" name="楕円 668"/>
        <xdr:cNvSpPr/>
      </xdr:nvSpPr>
      <xdr:spPr>
        <a:xfrm>
          <a:off x="12763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125730</xdr:rowOff>
    </xdr:from>
    <xdr:to>
      <xdr:col>71</xdr:col>
      <xdr:colOff>177800</xdr:colOff>
      <xdr:row>77</xdr:row>
      <xdr:rowOff>161925</xdr:rowOff>
    </xdr:to>
    <xdr:cxnSp macro="">
      <xdr:nvCxnSpPr>
        <xdr:cNvPr id="670" name="直線コネクタ 669"/>
        <xdr:cNvCxnSpPr/>
      </xdr:nvCxnSpPr>
      <xdr:spPr>
        <a:xfrm>
          <a:off x="12814300" y="13327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71" name="n_1aveValue【消防施設】&#10;有形固定資産減価償却率"/>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2"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3" name="n_3aveValue【消防施設】&#10;有形固定資産減価償却率"/>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4"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40657</xdr:rowOff>
    </xdr:from>
    <xdr:ext cx="405111" cy="259045"/>
    <xdr:sp macro="" textlink="">
      <xdr:nvSpPr>
        <xdr:cNvPr id="675" name="n_1mainValue【消防施設】&#10;有形固定資産減価償却率"/>
        <xdr:cNvSpPr txBox="1"/>
      </xdr:nvSpPr>
      <xdr:spPr>
        <a:xfrm>
          <a:off x="1526604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93997</xdr:rowOff>
    </xdr:from>
    <xdr:ext cx="405111" cy="259045"/>
    <xdr:sp macro="" textlink="">
      <xdr:nvSpPr>
        <xdr:cNvPr id="676" name="n_2mainValue【消防施設】&#10;有形固定資産減価償却率"/>
        <xdr:cNvSpPr txBox="1"/>
      </xdr:nvSpPr>
      <xdr:spPr>
        <a:xfrm>
          <a:off x="14389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57802</xdr:rowOff>
    </xdr:from>
    <xdr:ext cx="405111" cy="259045"/>
    <xdr:sp macro="" textlink="">
      <xdr:nvSpPr>
        <xdr:cNvPr id="677" name="n_3mainValue【消防施設】&#10;有形固定資産減価償却率"/>
        <xdr:cNvSpPr txBox="1"/>
      </xdr:nvSpPr>
      <xdr:spPr>
        <a:xfrm>
          <a:off x="13500744" y="1308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21607</xdr:rowOff>
    </xdr:from>
    <xdr:ext cx="405111" cy="259045"/>
    <xdr:sp macro="" textlink="">
      <xdr:nvSpPr>
        <xdr:cNvPr id="678" name="n_4mainValue【消防施設】&#10;有形固定資産減価償却率"/>
        <xdr:cNvSpPr txBox="1"/>
      </xdr:nvSpPr>
      <xdr:spPr>
        <a:xfrm>
          <a:off x="126117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09" name="【消防施設】&#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99968</xdr:rowOff>
    </xdr:from>
    <xdr:to>
      <xdr:col>116</xdr:col>
      <xdr:colOff>114300</xdr:colOff>
      <xdr:row>86</xdr:row>
      <xdr:rowOff>30118</xdr:rowOff>
    </xdr:to>
    <xdr:sp macro="" textlink="">
      <xdr:nvSpPr>
        <xdr:cNvPr id="720" name="楕円 719"/>
        <xdr:cNvSpPr/>
      </xdr:nvSpPr>
      <xdr:spPr>
        <a:xfrm>
          <a:off x="22110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78395</xdr:rowOff>
    </xdr:from>
    <xdr:ext cx="469744" cy="259045"/>
    <xdr:sp macro="" textlink="">
      <xdr:nvSpPr>
        <xdr:cNvPr id="721" name="【消防施設】&#10;一人当たり面積該当値テキスト"/>
        <xdr:cNvSpPr txBox="1"/>
      </xdr:nvSpPr>
      <xdr:spPr>
        <a:xfrm>
          <a:off x="22199600"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722" name="楕円 721"/>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150768</xdr:rowOff>
    </xdr:from>
    <xdr:to>
      <xdr:col>116</xdr:col>
      <xdr:colOff>63500</xdr:colOff>
      <xdr:row>85</xdr:row>
      <xdr:rowOff>152400</xdr:rowOff>
    </xdr:to>
    <xdr:cxnSp macro="">
      <xdr:nvCxnSpPr>
        <xdr:cNvPr id="723" name="直線コネクタ 722"/>
        <xdr:cNvCxnSpPr/>
      </xdr:nvCxnSpPr>
      <xdr:spPr>
        <a:xfrm flipV="1">
          <a:off x="21323300" y="147240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103232</xdr:rowOff>
    </xdr:from>
    <xdr:to>
      <xdr:col>107</xdr:col>
      <xdr:colOff>101600</xdr:colOff>
      <xdr:row>86</xdr:row>
      <xdr:rowOff>33382</xdr:rowOff>
    </xdr:to>
    <xdr:sp macro="" textlink="">
      <xdr:nvSpPr>
        <xdr:cNvPr id="724" name="楕円 723"/>
        <xdr:cNvSpPr/>
      </xdr:nvSpPr>
      <xdr:spPr>
        <a:xfrm>
          <a:off x="20383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154032</xdr:rowOff>
    </xdr:to>
    <xdr:cxnSp macro="">
      <xdr:nvCxnSpPr>
        <xdr:cNvPr id="725" name="直線コネクタ 724"/>
        <xdr:cNvCxnSpPr/>
      </xdr:nvCxnSpPr>
      <xdr:spPr>
        <a:xfrm flipV="1">
          <a:off x="20434300" y="147256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103232</xdr:rowOff>
    </xdr:from>
    <xdr:to>
      <xdr:col>102</xdr:col>
      <xdr:colOff>165100</xdr:colOff>
      <xdr:row>86</xdr:row>
      <xdr:rowOff>33382</xdr:rowOff>
    </xdr:to>
    <xdr:sp macro="" textlink="">
      <xdr:nvSpPr>
        <xdr:cNvPr id="726" name="楕円 725"/>
        <xdr:cNvSpPr/>
      </xdr:nvSpPr>
      <xdr:spPr>
        <a:xfrm>
          <a:off x="19494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154032</xdr:rowOff>
    </xdr:from>
    <xdr:to>
      <xdr:col>107</xdr:col>
      <xdr:colOff>50800</xdr:colOff>
      <xdr:row>85</xdr:row>
      <xdr:rowOff>154032</xdr:rowOff>
    </xdr:to>
    <xdr:cxnSp macro="">
      <xdr:nvCxnSpPr>
        <xdr:cNvPr id="727" name="直線コネクタ 726"/>
        <xdr:cNvCxnSpPr/>
      </xdr:nvCxnSpPr>
      <xdr:spPr>
        <a:xfrm>
          <a:off x="19545300" y="1472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104866</xdr:rowOff>
    </xdr:from>
    <xdr:to>
      <xdr:col>98</xdr:col>
      <xdr:colOff>38100</xdr:colOff>
      <xdr:row>86</xdr:row>
      <xdr:rowOff>35016</xdr:rowOff>
    </xdr:to>
    <xdr:sp macro="" textlink="">
      <xdr:nvSpPr>
        <xdr:cNvPr id="728" name="楕円 727"/>
        <xdr:cNvSpPr/>
      </xdr:nvSpPr>
      <xdr:spPr>
        <a:xfrm>
          <a:off x="18605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154032</xdr:rowOff>
    </xdr:from>
    <xdr:to>
      <xdr:col>102</xdr:col>
      <xdr:colOff>114300</xdr:colOff>
      <xdr:row>85</xdr:row>
      <xdr:rowOff>155666</xdr:rowOff>
    </xdr:to>
    <xdr:cxnSp macro="">
      <xdr:nvCxnSpPr>
        <xdr:cNvPr id="729" name="直線コネクタ 728"/>
        <xdr:cNvCxnSpPr/>
      </xdr:nvCxnSpPr>
      <xdr:spPr>
        <a:xfrm flipV="1">
          <a:off x="18656300" y="147272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0" name="n_1aveValue【消防施設】&#10;一人当たり面積"/>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1"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2"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3"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734" name="n_1mainValue【消防施設】&#10;一人当たり面積"/>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24509</xdr:rowOff>
    </xdr:from>
    <xdr:ext cx="469744" cy="259045"/>
    <xdr:sp macro="" textlink="">
      <xdr:nvSpPr>
        <xdr:cNvPr id="735" name="n_2mainValue【消防施設】&#10;一人当たり面積"/>
        <xdr:cNvSpPr txBox="1"/>
      </xdr:nvSpPr>
      <xdr:spPr>
        <a:xfrm>
          <a:off x="20199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24509</xdr:rowOff>
    </xdr:from>
    <xdr:ext cx="469744" cy="259045"/>
    <xdr:sp macro="" textlink="">
      <xdr:nvSpPr>
        <xdr:cNvPr id="736" name="n_3mainValue【消防施設】&#10;一人当たり面積"/>
        <xdr:cNvSpPr txBox="1"/>
      </xdr:nvSpPr>
      <xdr:spPr>
        <a:xfrm>
          <a:off x="19310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26143</xdr:rowOff>
    </xdr:from>
    <xdr:ext cx="469744" cy="259045"/>
    <xdr:sp macro="" textlink="">
      <xdr:nvSpPr>
        <xdr:cNvPr id="737" name="n_4mainValue【消防施設】&#10;一人当たり面積"/>
        <xdr:cNvSpPr txBox="1"/>
      </xdr:nvSpPr>
      <xdr:spPr>
        <a:xfrm>
          <a:off x="184214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153670</xdr:rowOff>
    </xdr:from>
    <xdr:to>
      <xdr:col>85</xdr:col>
      <xdr:colOff>177800</xdr:colOff>
      <xdr:row>106</xdr:row>
      <xdr:rowOff>83820</xdr:rowOff>
    </xdr:to>
    <xdr:sp macro="" textlink="">
      <xdr:nvSpPr>
        <xdr:cNvPr id="777" name="楕円 776"/>
        <xdr:cNvSpPr/>
      </xdr:nvSpPr>
      <xdr:spPr>
        <a:xfrm>
          <a:off x="16268700" y="181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132097</xdr:rowOff>
    </xdr:from>
    <xdr:ext cx="405111" cy="259045"/>
    <xdr:sp macro="" textlink="">
      <xdr:nvSpPr>
        <xdr:cNvPr id="778" name="【庁舎】&#10;有形固定資産減価償却率該当値テキスト"/>
        <xdr:cNvSpPr txBox="1"/>
      </xdr:nvSpPr>
      <xdr:spPr>
        <a:xfrm>
          <a:off x="16357600"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125730</xdr:rowOff>
    </xdr:from>
    <xdr:to>
      <xdr:col>81</xdr:col>
      <xdr:colOff>101600</xdr:colOff>
      <xdr:row>106</xdr:row>
      <xdr:rowOff>55880</xdr:rowOff>
    </xdr:to>
    <xdr:sp macro="" textlink="">
      <xdr:nvSpPr>
        <xdr:cNvPr id="779" name="楕円 778"/>
        <xdr:cNvSpPr/>
      </xdr:nvSpPr>
      <xdr:spPr>
        <a:xfrm>
          <a:off x="15430500" y="181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5080</xdr:rowOff>
    </xdr:from>
    <xdr:to>
      <xdr:col>85</xdr:col>
      <xdr:colOff>127000</xdr:colOff>
      <xdr:row>106</xdr:row>
      <xdr:rowOff>33020</xdr:rowOff>
    </xdr:to>
    <xdr:cxnSp macro="">
      <xdr:nvCxnSpPr>
        <xdr:cNvPr id="780" name="直線コネクタ 779"/>
        <xdr:cNvCxnSpPr/>
      </xdr:nvCxnSpPr>
      <xdr:spPr>
        <a:xfrm>
          <a:off x="15481300" y="181787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106680</xdr:rowOff>
    </xdr:from>
    <xdr:to>
      <xdr:col>76</xdr:col>
      <xdr:colOff>165100</xdr:colOff>
      <xdr:row>106</xdr:row>
      <xdr:rowOff>36830</xdr:rowOff>
    </xdr:to>
    <xdr:sp macro="" textlink="">
      <xdr:nvSpPr>
        <xdr:cNvPr id="781" name="楕円 780"/>
        <xdr:cNvSpPr/>
      </xdr:nvSpPr>
      <xdr:spPr>
        <a:xfrm>
          <a:off x="145415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157480</xdr:rowOff>
    </xdr:from>
    <xdr:to>
      <xdr:col>81</xdr:col>
      <xdr:colOff>50800</xdr:colOff>
      <xdr:row>106</xdr:row>
      <xdr:rowOff>5080</xdr:rowOff>
    </xdr:to>
    <xdr:cxnSp macro="">
      <xdr:nvCxnSpPr>
        <xdr:cNvPr id="782" name="直線コネクタ 781"/>
        <xdr:cNvCxnSpPr/>
      </xdr:nvCxnSpPr>
      <xdr:spPr>
        <a:xfrm>
          <a:off x="14592300" y="18159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80011</xdr:rowOff>
    </xdr:from>
    <xdr:to>
      <xdr:col>72</xdr:col>
      <xdr:colOff>38100</xdr:colOff>
      <xdr:row>106</xdr:row>
      <xdr:rowOff>10161</xdr:rowOff>
    </xdr:to>
    <xdr:sp macro="" textlink="">
      <xdr:nvSpPr>
        <xdr:cNvPr id="783" name="楕円 782"/>
        <xdr:cNvSpPr/>
      </xdr:nvSpPr>
      <xdr:spPr>
        <a:xfrm>
          <a:off x="13652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130811</xdr:rowOff>
    </xdr:from>
    <xdr:to>
      <xdr:col>76</xdr:col>
      <xdr:colOff>114300</xdr:colOff>
      <xdr:row>105</xdr:row>
      <xdr:rowOff>157480</xdr:rowOff>
    </xdr:to>
    <xdr:cxnSp macro="">
      <xdr:nvCxnSpPr>
        <xdr:cNvPr id="784" name="直線コネクタ 783"/>
        <xdr:cNvCxnSpPr/>
      </xdr:nvCxnSpPr>
      <xdr:spPr>
        <a:xfrm>
          <a:off x="13703300" y="181330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53339</xdr:rowOff>
    </xdr:from>
    <xdr:to>
      <xdr:col>67</xdr:col>
      <xdr:colOff>101600</xdr:colOff>
      <xdr:row>105</xdr:row>
      <xdr:rowOff>154939</xdr:rowOff>
    </xdr:to>
    <xdr:sp macro="" textlink="">
      <xdr:nvSpPr>
        <xdr:cNvPr id="785" name="楕円 784"/>
        <xdr:cNvSpPr/>
      </xdr:nvSpPr>
      <xdr:spPr>
        <a:xfrm>
          <a:off x="12763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104139</xdr:rowOff>
    </xdr:from>
    <xdr:to>
      <xdr:col>71</xdr:col>
      <xdr:colOff>177800</xdr:colOff>
      <xdr:row>105</xdr:row>
      <xdr:rowOff>130811</xdr:rowOff>
    </xdr:to>
    <xdr:cxnSp macro="">
      <xdr:nvCxnSpPr>
        <xdr:cNvPr id="786" name="直線コネクタ 785"/>
        <xdr:cNvCxnSpPr/>
      </xdr:nvCxnSpPr>
      <xdr:spPr>
        <a:xfrm>
          <a:off x="12814300" y="181063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7"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8"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9" name="n_3aveValue【庁舎】&#10;有形固定資産減価償却率"/>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0" name="n_4aveValue【庁舎】&#10;有形固定資産減価償却率"/>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47007</xdr:rowOff>
    </xdr:from>
    <xdr:ext cx="405111" cy="259045"/>
    <xdr:sp macro="" textlink="">
      <xdr:nvSpPr>
        <xdr:cNvPr id="791" name="n_1mainValue【庁舎】&#10;有形固定資産減価償却率"/>
        <xdr:cNvSpPr txBox="1"/>
      </xdr:nvSpPr>
      <xdr:spPr>
        <a:xfrm>
          <a:off x="15266044" y="182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27957</xdr:rowOff>
    </xdr:from>
    <xdr:ext cx="405111" cy="259045"/>
    <xdr:sp macro="" textlink="">
      <xdr:nvSpPr>
        <xdr:cNvPr id="792" name="n_2mainValue【庁舎】&#10;有形固定資産減価償却率"/>
        <xdr:cNvSpPr txBox="1"/>
      </xdr:nvSpPr>
      <xdr:spPr>
        <a:xfrm>
          <a:off x="14389744" y="182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1288</xdr:rowOff>
    </xdr:from>
    <xdr:ext cx="405111" cy="259045"/>
    <xdr:sp macro="" textlink="">
      <xdr:nvSpPr>
        <xdr:cNvPr id="793" name="n_3mainValue【庁舎】&#10;有形固定資産減価償却率"/>
        <xdr:cNvSpPr txBox="1"/>
      </xdr:nvSpPr>
      <xdr:spPr>
        <a:xfrm>
          <a:off x="1350074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146066</xdr:rowOff>
    </xdr:from>
    <xdr:ext cx="405111" cy="259045"/>
    <xdr:sp macro="" textlink="">
      <xdr:nvSpPr>
        <xdr:cNvPr id="794" name="n_4mainValue【庁舎】&#10;有形固定資産減価償却率"/>
        <xdr:cNvSpPr txBox="1"/>
      </xdr:nvSpPr>
      <xdr:spPr>
        <a:xfrm>
          <a:off x="12611744" y="1814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3"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34" name="楕円 833"/>
        <xdr:cNvSpPr/>
      </xdr:nvSpPr>
      <xdr:spPr>
        <a:xfrm>
          <a:off x="22110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140988</xdr:rowOff>
    </xdr:from>
    <xdr:ext cx="469744" cy="259045"/>
    <xdr:sp macro="" textlink="">
      <xdr:nvSpPr>
        <xdr:cNvPr id="835" name="【庁舎】&#10;一人当たり面積該当値テキスト"/>
        <xdr:cNvSpPr txBox="1"/>
      </xdr:nvSpPr>
      <xdr:spPr>
        <a:xfrm>
          <a:off x="22199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836" name="楕円 835"/>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41911</xdr:rowOff>
    </xdr:from>
    <xdr:to>
      <xdr:col>116</xdr:col>
      <xdr:colOff>63500</xdr:colOff>
      <xdr:row>106</xdr:row>
      <xdr:rowOff>45720</xdr:rowOff>
    </xdr:to>
    <xdr:cxnSp macro="">
      <xdr:nvCxnSpPr>
        <xdr:cNvPr id="837" name="直線コネクタ 836"/>
        <xdr:cNvCxnSpPr/>
      </xdr:nvCxnSpPr>
      <xdr:spPr>
        <a:xfrm flipV="1">
          <a:off x="21323300" y="182156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168911</xdr:rowOff>
    </xdr:from>
    <xdr:to>
      <xdr:col>107</xdr:col>
      <xdr:colOff>101600</xdr:colOff>
      <xdr:row>106</xdr:row>
      <xdr:rowOff>99061</xdr:rowOff>
    </xdr:to>
    <xdr:sp macro="" textlink="">
      <xdr:nvSpPr>
        <xdr:cNvPr id="838" name="楕円 837"/>
        <xdr:cNvSpPr/>
      </xdr:nvSpPr>
      <xdr:spPr>
        <a:xfrm>
          <a:off x="20383500" y="181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48261</xdr:rowOff>
    </xdr:to>
    <xdr:cxnSp macro="">
      <xdr:nvCxnSpPr>
        <xdr:cNvPr id="839" name="直線コネクタ 838"/>
        <xdr:cNvCxnSpPr/>
      </xdr:nvCxnSpPr>
      <xdr:spPr>
        <a:xfrm flipV="1">
          <a:off x="20434300" y="182194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840" name="楕円 839"/>
        <xdr:cNvSpPr/>
      </xdr:nvSpPr>
      <xdr:spPr>
        <a:xfrm>
          <a:off x="19494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48261</xdr:rowOff>
    </xdr:from>
    <xdr:to>
      <xdr:col>107</xdr:col>
      <xdr:colOff>50800</xdr:colOff>
      <xdr:row>106</xdr:row>
      <xdr:rowOff>52070</xdr:rowOff>
    </xdr:to>
    <xdr:cxnSp macro="">
      <xdr:nvCxnSpPr>
        <xdr:cNvPr id="841" name="直線コネクタ 840"/>
        <xdr:cNvCxnSpPr/>
      </xdr:nvCxnSpPr>
      <xdr:spPr>
        <a:xfrm flipV="1">
          <a:off x="19545300" y="18221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3811</xdr:rowOff>
    </xdr:from>
    <xdr:to>
      <xdr:col>98</xdr:col>
      <xdr:colOff>38100</xdr:colOff>
      <xdr:row>106</xdr:row>
      <xdr:rowOff>105411</xdr:rowOff>
    </xdr:to>
    <xdr:sp macro="" textlink="">
      <xdr:nvSpPr>
        <xdr:cNvPr id="842" name="楕円 841"/>
        <xdr:cNvSpPr/>
      </xdr:nvSpPr>
      <xdr:spPr>
        <a:xfrm>
          <a:off x="18605500" y="181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52070</xdr:rowOff>
    </xdr:from>
    <xdr:to>
      <xdr:col>102</xdr:col>
      <xdr:colOff>114300</xdr:colOff>
      <xdr:row>106</xdr:row>
      <xdr:rowOff>54611</xdr:rowOff>
    </xdr:to>
    <xdr:cxnSp macro="">
      <xdr:nvCxnSpPr>
        <xdr:cNvPr id="843" name="直線コネクタ 842"/>
        <xdr:cNvCxnSpPr/>
      </xdr:nvCxnSpPr>
      <xdr:spPr>
        <a:xfrm flipV="1">
          <a:off x="18656300" y="18225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4"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5"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6"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7"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848" name="n_1mainValue【庁舎】&#10;一人当たり面積"/>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90188</xdr:rowOff>
    </xdr:from>
    <xdr:ext cx="469744" cy="259045"/>
    <xdr:sp macro="" textlink="">
      <xdr:nvSpPr>
        <xdr:cNvPr id="849" name="n_2mainValue【庁舎】&#10;一人当たり面積"/>
        <xdr:cNvSpPr txBox="1"/>
      </xdr:nvSpPr>
      <xdr:spPr>
        <a:xfrm>
          <a:off x="20199427" y="182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93997</xdr:rowOff>
    </xdr:from>
    <xdr:ext cx="469744" cy="259045"/>
    <xdr:sp macro="" textlink="">
      <xdr:nvSpPr>
        <xdr:cNvPr id="850" name="n_3mainValue【庁舎】&#10;一人当たり面積"/>
        <xdr:cNvSpPr txBox="1"/>
      </xdr:nvSpPr>
      <xdr:spPr>
        <a:xfrm>
          <a:off x="19310427" y="182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96538</xdr:rowOff>
    </xdr:from>
    <xdr:ext cx="469744" cy="259045"/>
    <xdr:sp macro="" textlink="">
      <xdr:nvSpPr>
        <xdr:cNvPr id="851" name="n_4mainValue【庁舎】&#10;一人当たり面積"/>
        <xdr:cNvSpPr txBox="1"/>
      </xdr:nvSpPr>
      <xdr:spPr>
        <a:xfrm>
          <a:off x="18421427" y="182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類似団体、全国及び県平均と比較して特に有形固定資産減価償却率が高くなっている施設は、</a:t>
          </a:r>
          <a:r>
            <a:rPr kumimoji="1" lang="ja-JP" altLang="en-US" sz="1100">
              <a:solidFill>
                <a:sysClr val="windowText" lastClr="000000"/>
              </a:solidFill>
              <a:effectLst/>
              <a:latin typeface="+mn-lt"/>
              <a:ea typeface="+mn-ea"/>
              <a:cs typeface="+mn-cs"/>
            </a:rPr>
            <a:t>体育館・プール、</a:t>
          </a:r>
          <a:r>
            <a:rPr kumimoji="1" lang="ja-JP" altLang="ja-JP" sz="1100">
              <a:solidFill>
                <a:sysClr val="windowText" lastClr="000000"/>
              </a:solidFill>
              <a:effectLst/>
              <a:latin typeface="+mn-lt"/>
              <a:ea typeface="+mn-ea"/>
              <a:cs typeface="+mn-cs"/>
            </a:rPr>
            <a:t>保健センター・保健所、庁舎であり、特に低くなっている施設は、図書館、福祉施設、一般廃棄物処理施設、消防施設である。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一人当たり面積は、図書館が類似団体を上回っており、一般廃棄物処理施設、保健センター・保健所は下回っているが、その他の施設については類似団体平均とほぼ同水準である。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老朽化の進む施設については、近年の厳しい財政事情により維持補修対応が中心となっており、有形固定資産減価償却率を押し上げる要因となっている。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今後は、施設の統廃合や複合化・長寿命化等、さまざまな視点で将来を見据えた整備を行っていくことが必要である。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合併以降、平成２０年度までは連続して緩やかながら伸びが見られていたが、生産年齢人口の減、デフレの影響による法人税の減等により平成２１年度から４年連続で低下し、平成２４年度から令和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年度までほぼ横ばいで推移している。類似団体平均及び県平均は依然上回っているものの、全国平均には届いていない。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へ向けて市民が安心して生活できる行政サービスの安定的な提供を図るため、歳入では市税等の収納率の向上や、企業誘致による法人税・固定資産税等自主財源のさらなる確保、歳出では徹底した経常経費の抑制により、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124460</xdr:rowOff>
    </xdr:to>
    <xdr:cxnSp macro="">
      <xdr:nvCxnSpPr>
        <xdr:cNvPr id="67" name="直線コネクタ 66"/>
        <xdr:cNvCxnSpPr/>
      </xdr:nvCxnSpPr>
      <xdr:spPr>
        <a:xfrm>
          <a:off x="4114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100330</xdr:rowOff>
    </xdr:to>
    <xdr:cxnSp macro="">
      <xdr:nvCxnSpPr>
        <xdr:cNvPr id="70" name="直線コネクタ 69"/>
        <xdr:cNvCxnSpPr/>
      </xdr:nvCxnSpPr>
      <xdr:spPr>
        <a:xfrm>
          <a:off x="3225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76200</xdr:rowOff>
    </xdr:to>
    <xdr:cxnSp macro="">
      <xdr:nvCxnSpPr>
        <xdr:cNvPr id="73" name="直線コネクタ 72"/>
        <xdr:cNvCxnSpPr/>
      </xdr:nvCxnSpPr>
      <xdr:spPr>
        <a:xfrm>
          <a:off x="2336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52070</xdr:rowOff>
    </xdr:to>
    <xdr:cxnSp macro="">
      <xdr:nvCxnSpPr>
        <xdr:cNvPr id="76" name="直線コネクタ 75"/>
        <xdr:cNvCxnSpPr/>
      </xdr:nvCxnSpPr>
      <xdr:spPr>
        <a:xfrm>
          <a:off x="1447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0" name="楕円 89"/>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1" name="テキスト ボックス 90"/>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113047</xdr:rowOff>
    </xdr:from>
    <xdr:ext cx="762000" cy="259045"/>
    <xdr:sp macro="" textlink="">
      <xdr:nvSpPr>
        <xdr:cNvPr id="93" name="テキスト ボックス 92"/>
        <xdr:cNvSpPr txBox="1"/>
      </xdr:nvSpPr>
      <xdr:spPr>
        <a:xfrm>
          <a:off x="1955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113047</xdr:rowOff>
    </xdr:from>
    <xdr:ext cx="762000" cy="259045"/>
    <xdr:sp macro="" textlink="">
      <xdr:nvSpPr>
        <xdr:cNvPr id="95" name="テキスト ボックス 94"/>
        <xdr:cNvSpPr txBox="1"/>
      </xdr:nvSpPr>
      <xdr:spPr>
        <a:xfrm>
          <a:off x="1066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．０ポイント悪化し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．２％となったが、類似団体平均・全国平均は下回っている。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国の経済対策により普通交付税が増加したものの、地方税の減少や、臨時財政対策債の減少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により、前年度より悪化した。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増は見込めないことから、歳入では市税の徴収の強化、企業誘致等による税収確保の推進、歳出では人件費、公債費等の義務的経費の抑制、施設の統廃合による経費の削減、特別会計・企業会計への繰出金抑制、事務事業の見直し等徹底し、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134801</xdr:rowOff>
    </xdr:from>
    <xdr:to>
      <xdr:col>23</xdr:col>
      <xdr:colOff>133350</xdr:colOff>
      <xdr:row>60</xdr:row>
      <xdr:rowOff>32294</xdr:rowOff>
    </xdr:to>
    <xdr:cxnSp macro="">
      <xdr:nvCxnSpPr>
        <xdr:cNvPr id="132" name="直線コネクタ 131"/>
        <xdr:cNvCxnSpPr/>
      </xdr:nvCxnSpPr>
      <xdr:spPr>
        <a:xfrm>
          <a:off x="4114800" y="1025035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31387</xdr:rowOff>
    </xdr:from>
    <xdr:to>
      <xdr:col>19</xdr:col>
      <xdr:colOff>133350</xdr:colOff>
      <xdr:row>59</xdr:row>
      <xdr:rowOff>134801</xdr:rowOff>
    </xdr:to>
    <xdr:cxnSp macro="">
      <xdr:nvCxnSpPr>
        <xdr:cNvPr id="135" name="直線コネクタ 134"/>
        <xdr:cNvCxnSpPr/>
      </xdr:nvCxnSpPr>
      <xdr:spPr>
        <a:xfrm>
          <a:off x="3225800" y="1014693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31387</xdr:rowOff>
    </xdr:from>
    <xdr:to>
      <xdr:col>15</xdr:col>
      <xdr:colOff>82550</xdr:colOff>
      <xdr:row>60</xdr:row>
      <xdr:rowOff>21953</xdr:rowOff>
    </xdr:to>
    <xdr:cxnSp macro="">
      <xdr:nvCxnSpPr>
        <xdr:cNvPr id="138" name="直線コネクタ 137"/>
        <xdr:cNvCxnSpPr/>
      </xdr:nvCxnSpPr>
      <xdr:spPr>
        <a:xfrm flipV="1">
          <a:off x="2336800" y="10146937"/>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21953</xdr:rowOff>
    </xdr:from>
    <xdr:to>
      <xdr:col>11</xdr:col>
      <xdr:colOff>31750</xdr:colOff>
      <xdr:row>60</xdr:row>
      <xdr:rowOff>121920</xdr:rowOff>
    </xdr:to>
    <xdr:cxnSp macro="">
      <xdr:nvCxnSpPr>
        <xdr:cNvPr id="141" name="直線コネクタ 140"/>
        <xdr:cNvCxnSpPr/>
      </xdr:nvCxnSpPr>
      <xdr:spPr>
        <a:xfrm flipV="1">
          <a:off x="1447800" y="1030895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152944</xdr:rowOff>
    </xdr:from>
    <xdr:to>
      <xdr:col>23</xdr:col>
      <xdr:colOff>184150</xdr:colOff>
      <xdr:row>60</xdr:row>
      <xdr:rowOff>83094</xdr:rowOff>
    </xdr:to>
    <xdr:sp macro="" textlink="">
      <xdr:nvSpPr>
        <xdr:cNvPr id="151" name="楕円 150"/>
        <xdr:cNvSpPr/>
      </xdr:nvSpPr>
      <xdr:spPr>
        <a:xfrm>
          <a:off x="4902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169471</xdr:rowOff>
    </xdr:from>
    <xdr:ext cx="762000" cy="259045"/>
    <xdr:sp macro="" textlink="">
      <xdr:nvSpPr>
        <xdr:cNvPr id="152" name="財政構造の弾力性該当値テキスト"/>
        <xdr:cNvSpPr txBox="1"/>
      </xdr:nvSpPr>
      <xdr:spPr>
        <a:xfrm>
          <a:off x="5041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84001</xdr:rowOff>
    </xdr:from>
    <xdr:to>
      <xdr:col>19</xdr:col>
      <xdr:colOff>184150</xdr:colOff>
      <xdr:row>60</xdr:row>
      <xdr:rowOff>14151</xdr:rowOff>
    </xdr:to>
    <xdr:sp macro="" textlink="">
      <xdr:nvSpPr>
        <xdr:cNvPr id="153" name="楕円 152"/>
        <xdr:cNvSpPr/>
      </xdr:nvSpPr>
      <xdr:spPr>
        <a:xfrm>
          <a:off x="4064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24328</xdr:rowOff>
    </xdr:from>
    <xdr:ext cx="736600" cy="259045"/>
    <xdr:sp macro="" textlink="">
      <xdr:nvSpPr>
        <xdr:cNvPr id="154" name="テキスト ボックス 153"/>
        <xdr:cNvSpPr txBox="1"/>
      </xdr:nvSpPr>
      <xdr:spPr>
        <a:xfrm>
          <a:off x="3733800" y="996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152037</xdr:rowOff>
    </xdr:from>
    <xdr:to>
      <xdr:col>15</xdr:col>
      <xdr:colOff>133350</xdr:colOff>
      <xdr:row>59</xdr:row>
      <xdr:rowOff>82187</xdr:rowOff>
    </xdr:to>
    <xdr:sp macro="" textlink="">
      <xdr:nvSpPr>
        <xdr:cNvPr id="155" name="楕円 154"/>
        <xdr:cNvSpPr/>
      </xdr:nvSpPr>
      <xdr:spPr>
        <a:xfrm>
          <a:off x="3175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92364</xdr:rowOff>
    </xdr:from>
    <xdr:ext cx="762000" cy="259045"/>
    <xdr:sp macro="" textlink="">
      <xdr:nvSpPr>
        <xdr:cNvPr id="156" name="テキスト ボックス 155"/>
        <xdr:cNvSpPr txBox="1"/>
      </xdr:nvSpPr>
      <xdr:spPr>
        <a:xfrm>
          <a:off x="2844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142603</xdr:rowOff>
    </xdr:from>
    <xdr:to>
      <xdr:col>11</xdr:col>
      <xdr:colOff>82550</xdr:colOff>
      <xdr:row>60</xdr:row>
      <xdr:rowOff>72753</xdr:rowOff>
    </xdr:to>
    <xdr:sp macro="" textlink="">
      <xdr:nvSpPr>
        <xdr:cNvPr id="157" name="楕円 156"/>
        <xdr:cNvSpPr/>
      </xdr:nvSpPr>
      <xdr:spPr>
        <a:xfrm>
          <a:off x="2286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82930</xdr:rowOff>
    </xdr:from>
    <xdr:ext cx="762000" cy="259045"/>
    <xdr:sp macro="" textlink="">
      <xdr:nvSpPr>
        <xdr:cNvPr id="158" name="テキスト ボックス 157"/>
        <xdr:cNvSpPr txBox="1"/>
      </xdr:nvSpPr>
      <xdr:spPr>
        <a:xfrm>
          <a:off x="1955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類似団体平均及び県平均は下回っているものの、全国平均を上回っている。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前年度比で微増であるが、物件費は感染症予防事業の減により減少した。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再任用職員の増加、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保育所運営やごみ処理業務を直営で行っていること等により高い状況にあ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今後は、民間でも実施可能な部分については、指定管理者制度の活用等により経費削減を図っていくことや、公共施設等の統廃合を検討していかなければならない。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135948</xdr:rowOff>
    </xdr:from>
    <xdr:to>
      <xdr:col>23</xdr:col>
      <xdr:colOff>133350</xdr:colOff>
      <xdr:row>81</xdr:row>
      <xdr:rowOff>136030</xdr:rowOff>
    </xdr:to>
    <xdr:cxnSp macro="">
      <xdr:nvCxnSpPr>
        <xdr:cNvPr id="196" name="直線コネクタ 195"/>
        <xdr:cNvCxnSpPr/>
      </xdr:nvCxnSpPr>
      <xdr:spPr>
        <a:xfrm>
          <a:off x="4114800" y="14023398"/>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130150</xdr:rowOff>
    </xdr:from>
    <xdr:to>
      <xdr:col>19</xdr:col>
      <xdr:colOff>133350</xdr:colOff>
      <xdr:row>81</xdr:row>
      <xdr:rowOff>135948</xdr:rowOff>
    </xdr:to>
    <xdr:cxnSp macro="">
      <xdr:nvCxnSpPr>
        <xdr:cNvPr id="199" name="直線コネクタ 198"/>
        <xdr:cNvCxnSpPr/>
      </xdr:nvCxnSpPr>
      <xdr:spPr>
        <a:xfrm>
          <a:off x="3225800" y="14017600"/>
          <a:ext cx="8890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130150</xdr:rowOff>
    </xdr:from>
    <xdr:to>
      <xdr:col>15</xdr:col>
      <xdr:colOff>82550</xdr:colOff>
      <xdr:row>81</xdr:row>
      <xdr:rowOff>140089</xdr:rowOff>
    </xdr:to>
    <xdr:cxnSp macro="">
      <xdr:nvCxnSpPr>
        <xdr:cNvPr id="202" name="直線コネクタ 201"/>
        <xdr:cNvCxnSpPr/>
      </xdr:nvCxnSpPr>
      <xdr:spPr>
        <a:xfrm flipV="1">
          <a:off x="2336800" y="14017600"/>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125941</xdr:rowOff>
    </xdr:from>
    <xdr:to>
      <xdr:col>11</xdr:col>
      <xdr:colOff>31750</xdr:colOff>
      <xdr:row>81</xdr:row>
      <xdr:rowOff>140089</xdr:rowOff>
    </xdr:to>
    <xdr:cxnSp macro="">
      <xdr:nvCxnSpPr>
        <xdr:cNvPr id="205" name="直線コネクタ 204"/>
        <xdr:cNvCxnSpPr/>
      </xdr:nvCxnSpPr>
      <xdr:spPr>
        <a:xfrm>
          <a:off x="1447800" y="14013391"/>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85230</xdr:rowOff>
    </xdr:from>
    <xdr:to>
      <xdr:col>23</xdr:col>
      <xdr:colOff>184150</xdr:colOff>
      <xdr:row>82</xdr:row>
      <xdr:rowOff>15380</xdr:rowOff>
    </xdr:to>
    <xdr:sp macro="" textlink="">
      <xdr:nvSpPr>
        <xdr:cNvPr id="215" name="楕円 214"/>
        <xdr:cNvSpPr/>
      </xdr:nvSpPr>
      <xdr:spPr>
        <a:xfrm>
          <a:off x="4902200" y="139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6507</xdr:rowOff>
    </xdr:from>
    <xdr:ext cx="762000" cy="259045"/>
    <xdr:sp macro="" textlink="">
      <xdr:nvSpPr>
        <xdr:cNvPr id="216" name="人件費・物件費等の状況該当値テキスト"/>
        <xdr:cNvSpPr txBox="1"/>
      </xdr:nvSpPr>
      <xdr:spPr>
        <a:xfrm>
          <a:off x="5041900" y="1389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85148</xdr:rowOff>
    </xdr:from>
    <xdr:to>
      <xdr:col>19</xdr:col>
      <xdr:colOff>184150</xdr:colOff>
      <xdr:row>82</xdr:row>
      <xdr:rowOff>15298</xdr:rowOff>
    </xdr:to>
    <xdr:sp macro="" textlink="">
      <xdr:nvSpPr>
        <xdr:cNvPr id="217" name="楕円 216"/>
        <xdr:cNvSpPr/>
      </xdr:nvSpPr>
      <xdr:spPr>
        <a:xfrm>
          <a:off x="4064000" y="139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25475</xdr:rowOff>
    </xdr:from>
    <xdr:ext cx="736600" cy="259045"/>
    <xdr:sp macro="" textlink="">
      <xdr:nvSpPr>
        <xdr:cNvPr id="218" name="テキスト ボックス 217"/>
        <xdr:cNvSpPr txBox="1"/>
      </xdr:nvSpPr>
      <xdr:spPr>
        <a:xfrm>
          <a:off x="3733800" y="137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79350</xdr:rowOff>
    </xdr:from>
    <xdr:to>
      <xdr:col>15</xdr:col>
      <xdr:colOff>133350</xdr:colOff>
      <xdr:row>82</xdr:row>
      <xdr:rowOff>9500</xdr:rowOff>
    </xdr:to>
    <xdr:sp macro="" textlink="">
      <xdr:nvSpPr>
        <xdr:cNvPr id="219" name="楕円 218"/>
        <xdr:cNvSpPr/>
      </xdr:nvSpPr>
      <xdr:spPr>
        <a:xfrm>
          <a:off x="3175000" y="139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19677</xdr:rowOff>
    </xdr:from>
    <xdr:ext cx="762000" cy="259045"/>
    <xdr:sp macro="" textlink="">
      <xdr:nvSpPr>
        <xdr:cNvPr id="220" name="テキスト ボックス 219"/>
        <xdr:cNvSpPr txBox="1"/>
      </xdr:nvSpPr>
      <xdr:spPr>
        <a:xfrm>
          <a:off x="2844800" y="137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89289</xdr:rowOff>
    </xdr:from>
    <xdr:to>
      <xdr:col>11</xdr:col>
      <xdr:colOff>82550</xdr:colOff>
      <xdr:row>82</xdr:row>
      <xdr:rowOff>19439</xdr:rowOff>
    </xdr:to>
    <xdr:sp macro="" textlink="">
      <xdr:nvSpPr>
        <xdr:cNvPr id="221" name="楕円 220"/>
        <xdr:cNvSpPr/>
      </xdr:nvSpPr>
      <xdr:spPr>
        <a:xfrm>
          <a:off x="2286000" y="13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29616</xdr:rowOff>
    </xdr:from>
    <xdr:ext cx="762000" cy="259045"/>
    <xdr:sp macro="" textlink="">
      <xdr:nvSpPr>
        <xdr:cNvPr id="222" name="テキスト ボックス 221"/>
        <xdr:cNvSpPr txBox="1"/>
      </xdr:nvSpPr>
      <xdr:spPr>
        <a:xfrm>
          <a:off x="1955800" y="1374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75141</xdr:rowOff>
    </xdr:from>
    <xdr:to>
      <xdr:col>7</xdr:col>
      <xdr:colOff>31750</xdr:colOff>
      <xdr:row>82</xdr:row>
      <xdr:rowOff>5291</xdr:rowOff>
    </xdr:to>
    <xdr:sp macro="" textlink="">
      <xdr:nvSpPr>
        <xdr:cNvPr id="223" name="楕円 222"/>
        <xdr:cNvSpPr/>
      </xdr:nvSpPr>
      <xdr:spPr>
        <a:xfrm>
          <a:off x="1397000" y="13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15468</xdr:rowOff>
    </xdr:from>
    <xdr:ext cx="762000" cy="259045"/>
    <xdr:sp macro="" textlink="">
      <xdr:nvSpPr>
        <xdr:cNvPr id="224" name="テキスト ボックス 223"/>
        <xdr:cNvSpPr txBox="1"/>
      </xdr:nvSpPr>
      <xdr:spPr>
        <a:xfrm>
          <a:off x="1066800" y="1373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国家公務員を１００とした場合の地方公務員の基本給与水準を表すラスパイレス指数は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、９６．３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している。類似団体・全国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平均を全て下回っているが、今後も適正な定員管理等に努める。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71966</xdr:rowOff>
    </xdr:to>
    <xdr:cxnSp macro="">
      <xdr:nvCxnSpPr>
        <xdr:cNvPr id="258" name="直線コネクタ 257"/>
        <xdr:cNvCxnSpPr/>
      </xdr:nvCxnSpPr>
      <xdr:spPr>
        <a:xfrm>
          <a:off x="16179800" y="145647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18345</xdr:rowOff>
    </xdr:to>
    <xdr:cxnSp macro="">
      <xdr:nvCxnSpPr>
        <xdr:cNvPr id="261" name="直線コネクタ 260"/>
        <xdr:cNvCxnSpPr/>
      </xdr:nvCxnSpPr>
      <xdr:spPr>
        <a:xfrm flipV="1">
          <a:off x="15290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18345</xdr:rowOff>
    </xdr:to>
    <xdr:cxnSp macro="">
      <xdr:nvCxnSpPr>
        <xdr:cNvPr id="264" name="直線コネクタ 263"/>
        <xdr:cNvCxnSpPr/>
      </xdr:nvCxnSpPr>
      <xdr:spPr>
        <a:xfrm>
          <a:off x="14401800" y="1459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45155</xdr:rowOff>
    </xdr:to>
    <xdr:cxnSp macro="">
      <xdr:nvCxnSpPr>
        <xdr:cNvPr id="267" name="直線コネクタ 266"/>
        <xdr:cNvCxnSpPr/>
      </xdr:nvCxnSpPr>
      <xdr:spPr>
        <a:xfrm flipV="1">
          <a:off x="13512800" y="1459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8"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1" name="楕円 280"/>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2" name="テキスト ボックス 281"/>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3" name="楕円 282"/>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4" name="テキスト ボックス 283"/>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6" name="テキスト ボックス 285"/>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機構改革による業務見直しを行うなど、第</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次定員管理計画に基づき職員数削減に努めている。当市では消防業務、保育所運営、ごみ処理等の業務を直営で行っており、全国平均を上回る状況となっているが、類似団体平均は下回っている。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今後も第３次定員管理計画に沿って、民間活力の積極的導入や効率的な組織運営の検討による適正配置などで、住民サービスの質の向上を目指す。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67225</xdr:rowOff>
    </xdr:from>
    <xdr:to>
      <xdr:col>81</xdr:col>
      <xdr:colOff>44450</xdr:colOff>
      <xdr:row>60</xdr:row>
      <xdr:rowOff>76073</xdr:rowOff>
    </xdr:to>
    <xdr:cxnSp macro="">
      <xdr:nvCxnSpPr>
        <xdr:cNvPr id="321" name="直線コネクタ 320"/>
        <xdr:cNvCxnSpPr/>
      </xdr:nvCxnSpPr>
      <xdr:spPr>
        <a:xfrm>
          <a:off x="16179800" y="10354225"/>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64812</xdr:rowOff>
    </xdr:from>
    <xdr:to>
      <xdr:col>77</xdr:col>
      <xdr:colOff>44450</xdr:colOff>
      <xdr:row>60</xdr:row>
      <xdr:rowOff>67225</xdr:rowOff>
    </xdr:to>
    <xdr:cxnSp macro="">
      <xdr:nvCxnSpPr>
        <xdr:cNvPr id="324" name="直線コネクタ 323"/>
        <xdr:cNvCxnSpPr/>
      </xdr:nvCxnSpPr>
      <xdr:spPr>
        <a:xfrm>
          <a:off x="15290800" y="1035181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59986</xdr:rowOff>
    </xdr:from>
    <xdr:to>
      <xdr:col>72</xdr:col>
      <xdr:colOff>203200</xdr:colOff>
      <xdr:row>60</xdr:row>
      <xdr:rowOff>64812</xdr:rowOff>
    </xdr:to>
    <xdr:cxnSp macro="">
      <xdr:nvCxnSpPr>
        <xdr:cNvPr id="327" name="直線コネクタ 326"/>
        <xdr:cNvCxnSpPr/>
      </xdr:nvCxnSpPr>
      <xdr:spPr>
        <a:xfrm>
          <a:off x="14401800" y="103469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59986</xdr:rowOff>
    </xdr:to>
    <xdr:cxnSp macro="">
      <xdr:nvCxnSpPr>
        <xdr:cNvPr id="330" name="直線コネクタ 329"/>
        <xdr:cNvCxnSpPr/>
      </xdr:nvCxnSpPr>
      <xdr:spPr>
        <a:xfrm>
          <a:off x="13512800" y="10336530"/>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40" name="楕円 339"/>
        <xdr:cNvSpPr/>
      </xdr:nvSpPr>
      <xdr:spPr>
        <a:xfrm>
          <a:off x="169672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41800</xdr:rowOff>
    </xdr:from>
    <xdr:ext cx="762000" cy="259045"/>
    <xdr:sp macro="" textlink="">
      <xdr:nvSpPr>
        <xdr:cNvPr id="341" name="定員管理の状況該当値テキスト"/>
        <xdr:cNvSpPr txBox="1"/>
      </xdr:nvSpPr>
      <xdr:spPr>
        <a:xfrm>
          <a:off x="17106900" y="1015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16425</xdr:rowOff>
    </xdr:from>
    <xdr:to>
      <xdr:col>77</xdr:col>
      <xdr:colOff>95250</xdr:colOff>
      <xdr:row>60</xdr:row>
      <xdr:rowOff>118025</xdr:rowOff>
    </xdr:to>
    <xdr:sp macro="" textlink="">
      <xdr:nvSpPr>
        <xdr:cNvPr id="342" name="楕円 341"/>
        <xdr:cNvSpPr/>
      </xdr:nvSpPr>
      <xdr:spPr>
        <a:xfrm>
          <a:off x="16129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128202</xdr:rowOff>
    </xdr:from>
    <xdr:ext cx="736600" cy="259045"/>
    <xdr:sp macro="" textlink="">
      <xdr:nvSpPr>
        <xdr:cNvPr id="343" name="テキスト ボックス 342"/>
        <xdr:cNvSpPr txBox="1"/>
      </xdr:nvSpPr>
      <xdr:spPr>
        <a:xfrm>
          <a:off x="15798800" y="1007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14012</xdr:rowOff>
    </xdr:from>
    <xdr:to>
      <xdr:col>73</xdr:col>
      <xdr:colOff>44450</xdr:colOff>
      <xdr:row>60</xdr:row>
      <xdr:rowOff>115612</xdr:rowOff>
    </xdr:to>
    <xdr:sp macro="" textlink="">
      <xdr:nvSpPr>
        <xdr:cNvPr id="344" name="楕円 343"/>
        <xdr:cNvSpPr/>
      </xdr:nvSpPr>
      <xdr:spPr>
        <a:xfrm>
          <a:off x="152400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125789</xdr:rowOff>
    </xdr:from>
    <xdr:ext cx="762000" cy="259045"/>
    <xdr:sp macro="" textlink="">
      <xdr:nvSpPr>
        <xdr:cNvPr id="345" name="テキスト ボックス 344"/>
        <xdr:cNvSpPr txBox="1"/>
      </xdr:nvSpPr>
      <xdr:spPr>
        <a:xfrm>
          <a:off x="14909800" y="1006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9186</xdr:rowOff>
    </xdr:from>
    <xdr:to>
      <xdr:col>68</xdr:col>
      <xdr:colOff>203200</xdr:colOff>
      <xdr:row>60</xdr:row>
      <xdr:rowOff>110786</xdr:rowOff>
    </xdr:to>
    <xdr:sp macro="" textlink="">
      <xdr:nvSpPr>
        <xdr:cNvPr id="346" name="楕円 345"/>
        <xdr:cNvSpPr/>
      </xdr:nvSpPr>
      <xdr:spPr>
        <a:xfrm>
          <a:off x="14351000" y="102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120963</xdr:rowOff>
    </xdr:from>
    <xdr:ext cx="762000" cy="259045"/>
    <xdr:sp macro="" textlink="">
      <xdr:nvSpPr>
        <xdr:cNvPr id="347" name="テキスト ボックス 346"/>
        <xdr:cNvSpPr txBox="1"/>
      </xdr:nvSpPr>
      <xdr:spPr>
        <a:xfrm>
          <a:off x="14020800" y="1006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8" name="楕円 347"/>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9" name="テキスト ボックス 348"/>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年度は実質公債費比率計算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で分子から控除される基準財政需要額（公債費、災害復旧費等）が前年比で減となったため、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平均を下回っているが、全国・県平均は上回っている状況である。今後は大規模事業が控えているため、交付税算入率の高い地方債を活用するとともに、事業計画の取捨選択による整理、延期等により公債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167322</xdr:rowOff>
    </xdr:to>
    <xdr:cxnSp macro="">
      <xdr:nvCxnSpPr>
        <xdr:cNvPr id="383" name="直線コネクタ 382"/>
        <xdr:cNvCxnSpPr/>
      </xdr:nvCxnSpPr>
      <xdr:spPr>
        <a:xfrm>
          <a:off x="16179800" y="63334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161290</xdr:rowOff>
    </xdr:to>
    <xdr:cxnSp macro="">
      <xdr:nvCxnSpPr>
        <xdr:cNvPr id="386" name="直線コネクタ 385"/>
        <xdr:cNvCxnSpPr/>
      </xdr:nvCxnSpPr>
      <xdr:spPr>
        <a:xfrm>
          <a:off x="15290800" y="632544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153247</xdr:rowOff>
    </xdr:to>
    <xdr:cxnSp macro="">
      <xdr:nvCxnSpPr>
        <xdr:cNvPr id="389" name="直線コネクタ 388"/>
        <xdr:cNvCxnSpPr/>
      </xdr:nvCxnSpPr>
      <xdr:spPr>
        <a:xfrm>
          <a:off x="14401800" y="63234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155258</xdr:rowOff>
    </xdr:to>
    <xdr:cxnSp macro="">
      <xdr:nvCxnSpPr>
        <xdr:cNvPr id="392" name="直線コネクタ 391"/>
        <xdr:cNvCxnSpPr/>
      </xdr:nvCxnSpPr>
      <xdr:spPr>
        <a:xfrm flipV="1">
          <a:off x="13512800" y="632343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2" name="楕円 401"/>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3" name="公債費負担の状況該当値テキスト"/>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4" name="楕円 403"/>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5" name="テキスト ボックス 404"/>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6" name="楕円 405"/>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7" name="テキスト ボックス 406"/>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8" name="楕円 407"/>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9" name="テキスト ボックス 408"/>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10" name="楕円 409"/>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11" name="テキスト ボックス 410"/>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年度は、充当可能財源等が将来負担額を上回り、将来負担比率が算定されなかった。類似団体平均を下回ってい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たが、主な要因として地方債の現在高が減となり、将来負担額が減となったことがあげられる。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の合併優遇措置が終了した今後は、扶助費等の増加もあり、基金の取崩しも見込まれており、将来負担比率の悪化が予想されるため、後世への負担を少しでも軽減するよう、公債費等義務的経費の削減を中心とする行財政改革を進め、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67691</xdr:rowOff>
    </xdr:from>
    <xdr:to>
      <xdr:col>68</xdr:col>
      <xdr:colOff>152400</xdr:colOff>
      <xdr:row>15</xdr:row>
      <xdr:rowOff>110998</xdr:rowOff>
    </xdr:to>
    <xdr:cxnSp macro="">
      <xdr:nvCxnSpPr>
        <xdr:cNvPr id="445" name="直線コネクタ 444"/>
        <xdr:cNvCxnSpPr/>
      </xdr:nvCxnSpPr>
      <xdr:spPr>
        <a:xfrm flipV="1">
          <a:off x="13512800" y="2467991"/>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2" name="フローチャート: 判断 451"/>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3" name="テキスト ボックス 452"/>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4" name="フローチャート: 判断 453"/>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5" name="テキスト ボックス 454"/>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16891</xdr:rowOff>
    </xdr:from>
    <xdr:to>
      <xdr:col>68</xdr:col>
      <xdr:colOff>203200</xdr:colOff>
      <xdr:row>14</xdr:row>
      <xdr:rowOff>118491</xdr:rowOff>
    </xdr:to>
    <xdr:sp macro="" textlink="">
      <xdr:nvSpPr>
        <xdr:cNvPr id="461" name="楕円 460"/>
        <xdr:cNvSpPr/>
      </xdr:nvSpPr>
      <xdr:spPr>
        <a:xfrm>
          <a:off x="14351000" y="24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128668</xdr:rowOff>
    </xdr:from>
    <xdr:ext cx="762000" cy="259045"/>
    <xdr:sp macro="" textlink="">
      <xdr:nvSpPr>
        <xdr:cNvPr id="462" name="テキスト ボックス 461"/>
        <xdr:cNvSpPr txBox="1"/>
      </xdr:nvSpPr>
      <xdr:spPr>
        <a:xfrm>
          <a:off x="14020800" y="21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60198</xdr:rowOff>
    </xdr:from>
    <xdr:to>
      <xdr:col>64</xdr:col>
      <xdr:colOff>152400</xdr:colOff>
      <xdr:row>15</xdr:row>
      <xdr:rowOff>161798</xdr:rowOff>
    </xdr:to>
    <xdr:sp macro="" textlink="">
      <xdr:nvSpPr>
        <xdr:cNvPr id="463" name="楕円 462"/>
        <xdr:cNvSpPr/>
      </xdr:nvSpPr>
      <xdr:spPr>
        <a:xfrm>
          <a:off x="1346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525</xdr:rowOff>
    </xdr:from>
    <xdr:ext cx="762000" cy="259045"/>
    <xdr:sp macro="" textlink="">
      <xdr:nvSpPr>
        <xdr:cNvPr id="464" name="テキスト ボックス 463"/>
        <xdr:cNvSpPr txBox="1"/>
      </xdr:nvSpPr>
      <xdr:spPr>
        <a:xfrm>
          <a:off x="1313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人件費に係るものは、令和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年度において２８．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％と類似団体平均と比べて高い水準にある。主な要因としては、消防業務、ごみ処理業務及び保育園運営業務等を直営で行っているために、職員数が類似団体平均と比較して多いことが挙げられる。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今後も第３次定員管理計画に沿って、事務事業の見直し、民間活力の積極的導入、多様な任用形態の活用、効率的な組織の検討による職員の適正配置などに取り組み、人件費の削減に努める。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134620</xdr:rowOff>
    </xdr:from>
    <xdr:to>
      <xdr:col>24</xdr:col>
      <xdr:colOff>25400</xdr:colOff>
      <xdr:row>39</xdr:row>
      <xdr:rowOff>1270</xdr:rowOff>
    </xdr:to>
    <xdr:cxnSp macro="">
      <xdr:nvCxnSpPr>
        <xdr:cNvPr id="66" name="直線コネクタ 65"/>
        <xdr:cNvCxnSpPr/>
      </xdr:nvCxnSpPr>
      <xdr:spPr>
        <a:xfrm>
          <a:off x="3987800" y="6649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38</xdr:row>
      <xdr:rowOff>134620</xdr:rowOff>
    </xdr:to>
    <xdr:cxnSp macro="">
      <xdr:nvCxnSpPr>
        <xdr:cNvPr id="69" name="直線コネクタ 68"/>
        <xdr:cNvCxnSpPr/>
      </xdr:nvCxnSpPr>
      <xdr:spPr>
        <a:xfrm>
          <a:off x="3098800" y="661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96520</xdr:rowOff>
    </xdr:from>
    <xdr:to>
      <xdr:col>15</xdr:col>
      <xdr:colOff>98425</xdr:colOff>
      <xdr:row>39</xdr:row>
      <xdr:rowOff>16510</xdr:rowOff>
    </xdr:to>
    <xdr:cxnSp macro="">
      <xdr:nvCxnSpPr>
        <xdr:cNvPr id="72" name="直線コネクタ 71"/>
        <xdr:cNvCxnSpPr/>
      </xdr:nvCxnSpPr>
      <xdr:spPr>
        <a:xfrm flipV="1">
          <a:off x="2209800" y="661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16510</xdr:rowOff>
    </xdr:to>
    <xdr:cxnSp macro="">
      <xdr:nvCxnSpPr>
        <xdr:cNvPr id="75" name="直線コネクタ 74"/>
        <xdr:cNvCxnSpPr/>
      </xdr:nvCxnSpPr>
      <xdr:spPr>
        <a:xfrm>
          <a:off x="1320800" y="661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45720</xdr:rowOff>
    </xdr:from>
    <xdr:to>
      <xdr:col>15</xdr:col>
      <xdr:colOff>149225</xdr:colOff>
      <xdr:row>38</xdr:row>
      <xdr:rowOff>147320</xdr:rowOff>
    </xdr:to>
    <xdr:sp macro="" textlink="">
      <xdr:nvSpPr>
        <xdr:cNvPr id="89" name="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ポイント増加している。類似団体平均を上回っている要因としては、公共施設等の老朽化に伴う修繕料が膨らんでいることなどが挙げられる。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も公共施設等の老朽化による修繕料の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上昇が予想されることから、上昇傾向に歯止めをかけるよう、事業内容の検討や見直しを行うなど、経費の削減に努める。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69850</xdr:rowOff>
    </xdr:to>
    <xdr:cxnSp macro="">
      <xdr:nvCxnSpPr>
        <xdr:cNvPr id="127" name="直線コネクタ 126"/>
        <xdr:cNvCxnSpPr/>
      </xdr:nvCxnSpPr>
      <xdr:spPr>
        <a:xfrm>
          <a:off x="15671800" y="29311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16510</xdr:rowOff>
    </xdr:to>
    <xdr:cxnSp macro="">
      <xdr:nvCxnSpPr>
        <xdr:cNvPr id="130" name="直線コネクタ 129"/>
        <xdr:cNvCxnSpPr/>
      </xdr:nvCxnSpPr>
      <xdr:spPr>
        <a:xfrm>
          <a:off x="14782800" y="2847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17</xdr:row>
      <xdr:rowOff>62230</xdr:rowOff>
    </xdr:to>
    <xdr:cxnSp macro="">
      <xdr:nvCxnSpPr>
        <xdr:cNvPr id="133" name="直線コネクタ 132"/>
        <xdr:cNvCxnSpPr/>
      </xdr:nvCxnSpPr>
      <xdr:spPr>
        <a:xfrm flipV="1">
          <a:off x="13893800" y="28473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123190</xdr:rowOff>
    </xdr:to>
    <xdr:cxnSp macro="">
      <xdr:nvCxnSpPr>
        <xdr:cNvPr id="136" name="直線コネクタ 135"/>
        <xdr:cNvCxnSpPr/>
      </xdr:nvCxnSpPr>
      <xdr:spPr>
        <a:xfrm flipV="1">
          <a:off x="13004800" y="2976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8" name="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9" name="テキスト ボックス 148"/>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50" name="楕円 149"/>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51" name="テキスト ボックス 15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4" name="楕円 153"/>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5" name="テキスト ボックス 154"/>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扶助費に係る経常収支比率は全国平均、県平均は下回っているが、類似団体平均を上回っている。前年度から０．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子ども医療費等の増加によるものである。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子育て支援の充実や高齢者対策などにより扶助費の増加が見込まれるため、資格審査の適正化、各種手当への独自加算や単市事業の手当の見直しを進めていくことで、上昇傾向に歯止めをかけるよう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57150</xdr:rowOff>
    </xdr:to>
    <xdr:cxnSp macro="">
      <xdr:nvCxnSpPr>
        <xdr:cNvPr id="188" name="直線コネクタ 187"/>
        <xdr:cNvCxnSpPr/>
      </xdr:nvCxnSpPr>
      <xdr:spPr>
        <a:xfrm>
          <a:off x="3987800" y="9766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56</xdr:row>
      <xdr:rowOff>165100</xdr:rowOff>
    </xdr:to>
    <xdr:cxnSp macro="">
      <xdr:nvCxnSpPr>
        <xdr:cNvPr id="191" name="直線コネクタ 190"/>
        <xdr:cNvCxnSpPr/>
      </xdr:nvCxnSpPr>
      <xdr:spPr>
        <a:xfrm>
          <a:off x="3098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56</xdr:row>
      <xdr:rowOff>139700</xdr:rowOff>
    </xdr:to>
    <xdr:cxnSp macro="">
      <xdr:nvCxnSpPr>
        <xdr:cNvPr id="194" name="直線コネクタ 193"/>
        <xdr:cNvCxnSpPr/>
      </xdr:nvCxnSpPr>
      <xdr:spPr>
        <a:xfrm>
          <a:off x="2209800" y="974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59</xdr:row>
      <xdr:rowOff>6350</xdr:rowOff>
    </xdr:to>
    <xdr:cxnSp macro="">
      <xdr:nvCxnSpPr>
        <xdr:cNvPr id="197" name="直線コネクタ 196"/>
        <xdr:cNvCxnSpPr/>
      </xdr:nvCxnSpPr>
      <xdr:spPr>
        <a:xfrm flipV="1">
          <a:off x="1320800" y="97409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08" name="扶助費該当値テキスト"/>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1" name="楕円 210"/>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212" name="テキスト ボックス 211"/>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3" name="楕円 212"/>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4" name="テキスト ボックス 213"/>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127000</xdr:rowOff>
    </xdr:from>
    <xdr:to>
      <xdr:col>6</xdr:col>
      <xdr:colOff>171450</xdr:colOff>
      <xdr:row>59</xdr:row>
      <xdr:rowOff>57150</xdr:rowOff>
    </xdr:to>
    <xdr:sp macro="" textlink="">
      <xdr:nvSpPr>
        <xdr:cNvPr id="215" name="楕円 214"/>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41927</xdr:rowOff>
    </xdr:from>
    <xdr:ext cx="762000" cy="259045"/>
    <xdr:sp macro="" textlink="">
      <xdr:nvSpPr>
        <xdr:cNvPr id="216" name="テキスト ボックス 215"/>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その他に係る経常収支比率は前年度に比べ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、類似団体平均、全国平均、県平均ともに下回っている。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傾向である主な要因としては、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介護保険特別会計繰出金の増額等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が挙げられるが、高齢化の進展等によ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介護保険事業会計や後期高齢医療会計等への繰出金は多額となることが予想される。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今後は、経費の節減、独立採算の原則に立ち返った料金の見直しを進めていくことで、税収を主な財源とする普通会計への負担を減らしていくよう努める。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110672</xdr:rowOff>
    </xdr:to>
    <xdr:cxnSp macro="">
      <xdr:nvCxnSpPr>
        <xdr:cNvPr id="251" name="直線コネクタ 250"/>
        <xdr:cNvCxnSpPr/>
      </xdr:nvCxnSpPr>
      <xdr:spPr>
        <a:xfrm>
          <a:off x="15671800" y="96247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45357</xdr:rowOff>
    </xdr:to>
    <xdr:cxnSp macro="">
      <xdr:nvCxnSpPr>
        <xdr:cNvPr id="254" name="直線コネクタ 253"/>
        <xdr:cNvCxnSpPr/>
      </xdr:nvCxnSpPr>
      <xdr:spPr>
        <a:xfrm flipV="1">
          <a:off x="14782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143328</xdr:rowOff>
    </xdr:to>
    <xdr:cxnSp macro="">
      <xdr:nvCxnSpPr>
        <xdr:cNvPr id="257" name="直線コネクタ 256"/>
        <xdr:cNvCxnSpPr/>
      </xdr:nvCxnSpPr>
      <xdr:spPr>
        <a:xfrm flipV="1">
          <a:off x="13893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59</xdr:row>
      <xdr:rowOff>64407</xdr:rowOff>
    </xdr:to>
    <xdr:cxnSp macro="">
      <xdr:nvCxnSpPr>
        <xdr:cNvPr id="260" name="直線コネクタ 259"/>
        <xdr:cNvCxnSpPr/>
      </xdr:nvCxnSpPr>
      <xdr:spPr>
        <a:xfrm flipV="1">
          <a:off x="13004800" y="9744528"/>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4" name="楕円 273"/>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5" name="テキスト ボックス 274"/>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6" name="楕円 275"/>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7" name="テキスト ボックス 276"/>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78" name="楕円 277"/>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79" name="テキスト ボックス 278"/>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と同一の９．６％であった。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類似団体平均及び全国平均を下回っているが県平均を上回っている。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各種団体等への補助金は、運営費補助から事業費補助への転換を図り、個別に各補助金の有効性を見直し、縮小や廃止を行っていく。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309" name="直線コネクタ 308"/>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3556</xdr:rowOff>
    </xdr:to>
    <xdr:cxnSp macro="">
      <xdr:nvCxnSpPr>
        <xdr:cNvPr id="312" name="直線コネクタ 311"/>
        <xdr:cNvCxnSpPr/>
      </xdr:nvCxnSpPr>
      <xdr:spPr>
        <a:xfrm flipV="1">
          <a:off x="14782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17272</xdr:rowOff>
    </xdr:to>
    <xdr:cxnSp macro="">
      <xdr:nvCxnSpPr>
        <xdr:cNvPr id="315" name="直線コネクタ 314"/>
        <xdr:cNvCxnSpPr/>
      </xdr:nvCxnSpPr>
      <xdr:spPr>
        <a:xfrm flipV="1">
          <a:off x="13893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36</xdr:row>
      <xdr:rowOff>17272</xdr:rowOff>
    </xdr:to>
    <xdr:cxnSp macro="">
      <xdr:nvCxnSpPr>
        <xdr:cNvPr id="318" name="直線コネクタ 317"/>
        <xdr:cNvCxnSpPr/>
      </xdr:nvCxnSpPr>
      <xdr:spPr>
        <a:xfrm>
          <a:off x="13004800" y="60294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0" name="楕円 329"/>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1" name="テキスト ボックス 330"/>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2" name="楕円 331"/>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3" name="テキスト ボックス 332"/>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4" name="楕円 333"/>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5" name="テキスト ボックス 334"/>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6" name="楕円 335"/>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7" name="テキスト ボックス 336"/>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公債費に係る経常収支比率は類似団体平均を２．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ポイント下回っている。現在、公債費は令和４年度をピークとしてその後減少していく見込みであるが、庁舎改修等の大規模事業に伴い借入が増加すれば、後年度の償還金が増加することとなる。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地方債借入れの影響は後年度に現れるので、事業の選択と集中による絞り込みにより、必要最小限に留めるとともに、普通交付税算入率の高い地方債の活用に努める。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74</xdr:row>
      <xdr:rowOff>151765</xdr:rowOff>
    </xdr:to>
    <xdr:cxnSp macro="">
      <xdr:nvCxnSpPr>
        <xdr:cNvPr id="369" name="直線コネクタ 368"/>
        <xdr:cNvCxnSpPr/>
      </xdr:nvCxnSpPr>
      <xdr:spPr>
        <a:xfrm flipV="1">
          <a:off x="3987800" y="128295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70" name="公債費平均値テキスト"/>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121285</xdr:rowOff>
    </xdr:from>
    <xdr:to>
      <xdr:col>19</xdr:col>
      <xdr:colOff>187325</xdr:colOff>
      <xdr:row>74</xdr:row>
      <xdr:rowOff>151765</xdr:rowOff>
    </xdr:to>
    <xdr:cxnSp macro="">
      <xdr:nvCxnSpPr>
        <xdr:cNvPr id="372" name="直線コネクタ 371"/>
        <xdr:cNvCxnSpPr/>
      </xdr:nvCxnSpPr>
      <xdr:spPr>
        <a:xfrm>
          <a:off x="3098800" y="128085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121285</xdr:rowOff>
    </xdr:from>
    <xdr:to>
      <xdr:col>15</xdr:col>
      <xdr:colOff>98425</xdr:colOff>
      <xdr:row>74</xdr:row>
      <xdr:rowOff>132715</xdr:rowOff>
    </xdr:to>
    <xdr:cxnSp macro="">
      <xdr:nvCxnSpPr>
        <xdr:cNvPr id="375" name="直線コネクタ 374"/>
        <xdr:cNvCxnSpPr/>
      </xdr:nvCxnSpPr>
      <xdr:spPr>
        <a:xfrm flipV="1">
          <a:off x="2209800" y="128085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132715</xdr:rowOff>
    </xdr:to>
    <xdr:cxnSp macro="">
      <xdr:nvCxnSpPr>
        <xdr:cNvPr id="378" name="直線コネクタ 377"/>
        <xdr:cNvCxnSpPr/>
      </xdr:nvCxnSpPr>
      <xdr:spPr>
        <a:xfrm>
          <a:off x="1320800" y="12814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8" name="楕円 387"/>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89" name="公債費該当値テキスト"/>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100965</xdr:rowOff>
    </xdr:from>
    <xdr:to>
      <xdr:col>20</xdr:col>
      <xdr:colOff>38100</xdr:colOff>
      <xdr:row>75</xdr:row>
      <xdr:rowOff>31115</xdr:rowOff>
    </xdr:to>
    <xdr:sp macro="" textlink="">
      <xdr:nvSpPr>
        <xdr:cNvPr id="390" name="楕円 389"/>
        <xdr:cNvSpPr/>
      </xdr:nvSpPr>
      <xdr:spPr>
        <a:xfrm>
          <a:off x="3937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41292</xdr:rowOff>
    </xdr:from>
    <xdr:ext cx="736600" cy="259045"/>
    <xdr:sp macro="" textlink="">
      <xdr:nvSpPr>
        <xdr:cNvPr id="391" name="テキスト ボックス 390"/>
        <xdr:cNvSpPr txBox="1"/>
      </xdr:nvSpPr>
      <xdr:spPr>
        <a:xfrm>
          <a:off x="3606800" y="1255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70485</xdr:rowOff>
    </xdr:from>
    <xdr:to>
      <xdr:col>15</xdr:col>
      <xdr:colOff>149225</xdr:colOff>
      <xdr:row>75</xdr:row>
      <xdr:rowOff>635</xdr:rowOff>
    </xdr:to>
    <xdr:sp macro="" textlink="">
      <xdr:nvSpPr>
        <xdr:cNvPr id="392" name="楕円 391"/>
        <xdr:cNvSpPr/>
      </xdr:nvSpPr>
      <xdr:spPr>
        <a:xfrm>
          <a:off x="3048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10812</xdr:rowOff>
    </xdr:from>
    <xdr:ext cx="762000" cy="259045"/>
    <xdr:sp macro="" textlink="">
      <xdr:nvSpPr>
        <xdr:cNvPr id="393" name="テキスト ボックス 392"/>
        <xdr:cNvSpPr txBox="1"/>
      </xdr:nvSpPr>
      <xdr:spPr>
        <a:xfrm>
          <a:off x="2717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81915</xdr:rowOff>
    </xdr:from>
    <xdr:to>
      <xdr:col>11</xdr:col>
      <xdr:colOff>60325</xdr:colOff>
      <xdr:row>75</xdr:row>
      <xdr:rowOff>12065</xdr:rowOff>
    </xdr:to>
    <xdr:sp macro="" textlink="">
      <xdr:nvSpPr>
        <xdr:cNvPr id="394" name="楕円 393"/>
        <xdr:cNvSpPr/>
      </xdr:nvSpPr>
      <xdr:spPr>
        <a:xfrm>
          <a:off x="2159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22242</xdr:rowOff>
    </xdr:from>
    <xdr:ext cx="762000" cy="259045"/>
    <xdr:sp macro="" textlink="">
      <xdr:nvSpPr>
        <xdr:cNvPr id="395" name="テキスト ボックス 394"/>
        <xdr:cNvSpPr txBox="1"/>
      </xdr:nvSpPr>
      <xdr:spPr>
        <a:xfrm>
          <a:off x="1828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6" name="楕円 395"/>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7" name="テキスト ボックス 396"/>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公債費を除く経常経費については、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全国平均を下回っているものの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、類似団体平均、県平均ともに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に対し、人件費、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扶助費、その他が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少子高齢化の進展による扶助費等の増加が引き続き見込まれることから、施設の見直しや統廃合による維持補修費、物件費の抑制、経常経費の削減の徹底など、あらゆる経費について見直しを行い財政基盤の強化を図っていく。</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77</xdr:row>
      <xdr:rowOff>42418</xdr:rowOff>
    </xdr:to>
    <xdr:cxnSp macro="">
      <xdr:nvCxnSpPr>
        <xdr:cNvPr id="428" name="直線コネクタ 427"/>
        <xdr:cNvCxnSpPr/>
      </xdr:nvCxnSpPr>
      <xdr:spPr>
        <a:xfrm>
          <a:off x="15671800" y="1312976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99568</xdr:rowOff>
    </xdr:to>
    <xdr:cxnSp macro="">
      <xdr:nvCxnSpPr>
        <xdr:cNvPr id="431" name="直線コネクタ 430"/>
        <xdr:cNvCxnSpPr/>
      </xdr:nvCxnSpPr>
      <xdr:spPr>
        <a:xfrm>
          <a:off x="14782800" y="130657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51563</xdr:rowOff>
    </xdr:to>
    <xdr:cxnSp macro="">
      <xdr:nvCxnSpPr>
        <xdr:cNvPr id="434" name="直線コネクタ 433"/>
        <xdr:cNvCxnSpPr/>
      </xdr:nvCxnSpPr>
      <xdr:spPr>
        <a:xfrm flipV="1">
          <a:off x="13893800" y="13065761"/>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78</xdr:row>
      <xdr:rowOff>26415</xdr:rowOff>
    </xdr:to>
    <xdr:cxnSp macro="">
      <xdr:nvCxnSpPr>
        <xdr:cNvPr id="437" name="直線コネクタ 436"/>
        <xdr:cNvCxnSpPr/>
      </xdr:nvCxnSpPr>
      <xdr:spPr>
        <a:xfrm flipV="1">
          <a:off x="13004800" y="132532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7" name="楕円 446"/>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8" name="公債費以外該当値テキスト"/>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49" name="楕円 448"/>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0" name="テキスト ボックス 449"/>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1" name="楕円 450"/>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52" name="テキスト ボックス 451"/>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3" name="楕円 452"/>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4" name="テキスト ボックス 453"/>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5" name="楕円 454"/>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6" name="テキスト ボックス 455"/>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94561</xdr:rowOff>
    </xdr:from>
    <xdr:to>
      <xdr:col>29</xdr:col>
      <xdr:colOff>127000</xdr:colOff>
      <xdr:row>18</xdr:row>
      <xdr:rowOff>100352</xdr:rowOff>
    </xdr:to>
    <xdr:cxnSp macro="">
      <xdr:nvCxnSpPr>
        <xdr:cNvPr id="52" name="直線コネクタ 51"/>
        <xdr:cNvCxnSpPr/>
      </xdr:nvCxnSpPr>
      <xdr:spPr bwMode="auto">
        <a:xfrm>
          <a:off x="5003800" y="3228286"/>
          <a:ext cx="647700" cy="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74117</xdr:rowOff>
    </xdr:from>
    <xdr:to>
      <xdr:col>26</xdr:col>
      <xdr:colOff>50800</xdr:colOff>
      <xdr:row>18</xdr:row>
      <xdr:rowOff>94561</xdr:rowOff>
    </xdr:to>
    <xdr:cxnSp macro="">
      <xdr:nvCxnSpPr>
        <xdr:cNvPr id="55" name="直線コネクタ 54"/>
        <xdr:cNvCxnSpPr/>
      </xdr:nvCxnSpPr>
      <xdr:spPr bwMode="auto">
        <a:xfrm>
          <a:off x="4305300" y="3207842"/>
          <a:ext cx="698500" cy="2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74117</xdr:rowOff>
    </xdr:from>
    <xdr:to>
      <xdr:col>22</xdr:col>
      <xdr:colOff>114300</xdr:colOff>
      <xdr:row>18</xdr:row>
      <xdr:rowOff>108995</xdr:rowOff>
    </xdr:to>
    <xdr:cxnSp macro="">
      <xdr:nvCxnSpPr>
        <xdr:cNvPr id="58" name="直線コネクタ 57"/>
        <xdr:cNvCxnSpPr/>
      </xdr:nvCxnSpPr>
      <xdr:spPr bwMode="auto">
        <a:xfrm flipV="1">
          <a:off x="3606800" y="3207842"/>
          <a:ext cx="698500" cy="3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108995</xdr:rowOff>
    </xdr:from>
    <xdr:to>
      <xdr:col>18</xdr:col>
      <xdr:colOff>177800</xdr:colOff>
      <xdr:row>18</xdr:row>
      <xdr:rowOff>165819</xdr:rowOff>
    </xdr:to>
    <xdr:cxnSp macro="">
      <xdr:nvCxnSpPr>
        <xdr:cNvPr id="61" name="直線コネクタ 60"/>
        <xdr:cNvCxnSpPr/>
      </xdr:nvCxnSpPr>
      <xdr:spPr bwMode="auto">
        <a:xfrm flipV="1">
          <a:off x="2908300" y="3242720"/>
          <a:ext cx="698500" cy="56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49552</xdr:rowOff>
    </xdr:from>
    <xdr:to>
      <xdr:col>29</xdr:col>
      <xdr:colOff>177800</xdr:colOff>
      <xdr:row>18</xdr:row>
      <xdr:rowOff>151152</xdr:rowOff>
    </xdr:to>
    <xdr:sp macro="" textlink="">
      <xdr:nvSpPr>
        <xdr:cNvPr id="71" name="楕円 70"/>
        <xdr:cNvSpPr/>
      </xdr:nvSpPr>
      <xdr:spPr bwMode="auto">
        <a:xfrm>
          <a:off x="5600700" y="318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21629</xdr:rowOff>
    </xdr:from>
    <xdr:ext cx="762000" cy="259045"/>
    <xdr:sp macro="" textlink="">
      <xdr:nvSpPr>
        <xdr:cNvPr id="72" name="人口1人当たり決算額の推移該当値テキスト130"/>
        <xdr:cNvSpPr txBox="1"/>
      </xdr:nvSpPr>
      <xdr:spPr>
        <a:xfrm>
          <a:off x="5740400" y="3155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43761</xdr:rowOff>
    </xdr:from>
    <xdr:to>
      <xdr:col>26</xdr:col>
      <xdr:colOff>101600</xdr:colOff>
      <xdr:row>18</xdr:row>
      <xdr:rowOff>145361</xdr:rowOff>
    </xdr:to>
    <xdr:sp macro="" textlink="">
      <xdr:nvSpPr>
        <xdr:cNvPr id="73" name="楕円 72"/>
        <xdr:cNvSpPr/>
      </xdr:nvSpPr>
      <xdr:spPr bwMode="auto">
        <a:xfrm>
          <a:off x="4953000" y="3177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130138</xdr:rowOff>
    </xdr:from>
    <xdr:ext cx="736600" cy="259045"/>
    <xdr:sp macro="" textlink="">
      <xdr:nvSpPr>
        <xdr:cNvPr id="74" name="テキスト ボックス 73"/>
        <xdr:cNvSpPr txBox="1"/>
      </xdr:nvSpPr>
      <xdr:spPr>
        <a:xfrm>
          <a:off x="4622800" y="326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23317</xdr:rowOff>
    </xdr:from>
    <xdr:to>
      <xdr:col>22</xdr:col>
      <xdr:colOff>165100</xdr:colOff>
      <xdr:row>18</xdr:row>
      <xdr:rowOff>124917</xdr:rowOff>
    </xdr:to>
    <xdr:sp macro="" textlink="">
      <xdr:nvSpPr>
        <xdr:cNvPr id="75" name="楕円 74"/>
        <xdr:cNvSpPr/>
      </xdr:nvSpPr>
      <xdr:spPr bwMode="auto">
        <a:xfrm>
          <a:off x="4254500" y="3157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109694</xdr:rowOff>
    </xdr:from>
    <xdr:ext cx="762000" cy="259045"/>
    <xdr:sp macro="" textlink="">
      <xdr:nvSpPr>
        <xdr:cNvPr id="76" name="テキスト ボックス 75"/>
        <xdr:cNvSpPr txBox="1"/>
      </xdr:nvSpPr>
      <xdr:spPr>
        <a:xfrm>
          <a:off x="3924300" y="324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58195</xdr:rowOff>
    </xdr:from>
    <xdr:to>
      <xdr:col>19</xdr:col>
      <xdr:colOff>38100</xdr:colOff>
      <xdr:row>18</xdr:row>
      <xdr:rowOff>159795</xdr:rowOff>
    </xdr:to>
    <xdr:sp macro="" textlink="">
      <xdr:nvSpPr>
        <xdr:cNvPr id="77" name="楕円 76"/>
        <xdr:cNvSpPr/>
      </xdr:nvSpPr>
      <xdr:spPr bwMode="auto">
        <a:xfrm>
          <a:off x="3556000" y="319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144572</xdr:rowOff>
    </xdr:from>
    <xdr:ext cx="762000" cy="259045"/>
    <xdr:sp macro="" textlink="">
      <xdr:nvSpPr>
        <xdr:cNvPr id="78" name="テキスト ボックス 77"/>
        <xdr:cNvSpPr txBox="1"/>
      </xdr:nvSpPr>
      <xdr:spPr>
        <a:xfrm>
          <a:off x="3225800" y="32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115018</xdr:rowOff>
    </xdr:from>
    <xdr:to>
      <xdr:col>15</xdr:col>
      <xdr:colOff>101600</xdr:colOff>
      <xdr:row>19</xdr:row>
      <xdr:rowOff>45169</xdr:rowOff>
    </xdr:to>
    <xdr:sp macro="" textlink="">
      <xdr:nvSpPr>
        <xdr:cNvPr id="79" name="楕円 78"/>
        <xdr:cNvSpPr/>
      </xdr:nvSpPr>
      <xdr:spPr bwMode="auto">
        <a:xfrm>
          <a:off x="2857500" y="324874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29946</xdr:rowOff>
    </xdr:from>
    <xdr:ext cx="762000" cy="259045"/>
    <xdr:sp macro="" textlink="">
      <xdr:nvSpPr>
        <xdr:cNvPr id="80" name="テキスト ボックス 79"/>
        <xdr:cNvSpPr txBox="1"/>
      </xdr:nvSpPr>
      <xdr:spPr>
        <a:xfrm>
          <a:off x="2527300" y="333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75229</xdr:rowOff>
    </xdr:from>
    <xdr:to>
      <xdr:col>29</xdr:col>
      <xdr:colOff>127000</xdr:colOff>
      <xdr:row>38</xdr:row>
      <xdr:rowOff>78148</xdr:rowOff>
    </xdr:to>
    <xdr:cxnSp macro="">
      <xdr:nvCxnSpPr>
        <xdr:cNvPr id="116" name="直線コネクタ 115"/>
        <xdr:cNvCxnSpPr/>
      </xdr:nvCxnSpPr>
      <xdr:spPr bwMode="auto">
        <a:xfrm flipV="1">
          <a:off x="5003800" y="7542829"/>
          <a:ext cx="647700" cy="2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78148</xdr:rowOff>
    </xdr:from>
    <xdr:to>
      <xdr:col>26</xdr:col>
      <xdr:colOff>50800</xdr:colOff>
      <xdr:row>38</xdr:row>
      <xdr:rowOff>79634</xdr:rowOff>
    </xdr:to>
    <xdr:cxnSp macro="">
      <xdr:nvCxnSpPr>
        <xdr:cNvPr id="119" name="直線コネクタ 118"/>
        <xdr:cNvCxnSpPr/>
      </xdr:nvCxnSpPr>
      <xdr:spPr bwMode="auto">
        <a:xfrm flipV="1">
          <a:off x="4305300" y="7545748"/>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79634</xdr:rowOff>
    </xdr:from>
    <xdr:to>
      <xdr:col>22</xdr:col>
      <xdr:colOff>114300</xdr:colOff>
      <xdr:row>38</xdr:row>
      <xdr:rowOff>88997</xdr:rowOff>
    </xdr:to>
    <xdr:cxnSp macro="">
      <xdr:nvCxnSpPr>
        <xdr:cNvPr id="122" name="直線コネクタ 121"/>
        <xdr:cNvCxnSpPr/>
      </xdr:nvCxnSpPr>
      <xdr:spPr bwMode="auto">
        <a:xfrm flipV="1">
          <a:off x="3606800" y="7547234"/>
          <a:ext cx="698500" cy="9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88997</xdr:rowOff>
    </xdr:from>
    <xdr:to>
      <xdr:col>18</xdr:col>
      <xdr:colOff>177800</xdr:colOff>
      <xdr:row>38</xdr:row>
      <xdr:rowOff>91270</xdr:rowOff>
    </xdr:to>
    <xdr:cxnSp macro="">
      <xdr:nvCxnSpPr>
        <xdr:cNvPr id="125" name="直線コネクタ 124"/>
        <xdr:cNvCxnSpPr/>
      </xdr:nvCxnSpPr>
      <xdr:spPr bwMode="auto">
        <a:xfrm flipV="1">
          <a:off x="2908300" y="7556597"/>
          <a:ext cx="698500" cy="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24429</xdr:rowOff>
    </xdr:from>
    <xdr:to>
      <xdr:col>29</xdr:col>
      <xdr:colOff>177800</xdr:colOff>
      <xdr:row>38</xdr:row>
      <xdr:rowOff>126029</xdr:rowOff>
    </xdr:to>
    <xdr:sp macro="" textlink="">
      <xdr:nvSpPr>
        <xdr:cNvPr id="135" name="楕円 134"/>
        <xdr:cNvSpPr/>
      </xdr:nvSpPr>
      <xdr:spPr bwMode="auto">
        <a:xfrm>
          <a:off x="5600700" y="749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339406</xdr:rowOff>
    </xdr:from>
    <xdr:ext cx="762000" cy="259045"/>
    <xdr:sp macro="" textlink="">
      <xdr:nvSpPr>
        <xdr:cNvPr id="136" name="人口1人当たり決算額の推移該当値テキスト445"/>
        <xdr:cNvSpPr txBox="1"/>
      </xdr:nvSpPr>
      <xdr:spPr>
        <a:xfrm>
          <a:off x="5740400" y="746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27348</xdr:rowOff>
    </xdr:from>
    <xdr:to>
      <xdr:col>26</xdr:col>
      <xdr:colOff>101600</xdr:colOff>
      <xdr:row>38</xdr:row>
      <xdr:rowOff>128948</xdr:rowOff>
    </xdr:to>
    <xdr:sp macro="" textlink="">
      <xdr:nvSpPr>
        <xdr:cNvPr id="137" name="楕円 136"/>
        <xdr:cNvSpPr/>
      </xdr:nvSpPr>
      <xdr:spPr bwMode="auto">
        <a:xfrm>
          <a:off x="4953000" y="7494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113725</xdr:rowOff>
    </xdr:from>
    <xdr:ext cx="736600" cy="259045"/>
    <xdr:sp macro="" textlink="">
      <xdr:nvSpPr>
        <xdr:cNvPr id="138" name="テキスト ボックス 137"/>
        <xdr:cNvSpPr txBox="1"/>
      </xdr:nvSpPr>
      <xdr:spPr>
        <a:xfrm>
          <a:off x="4622800" y="758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28834</xdr:rowOff>
    </xdr:from>
    <xdr:to>
      <xdr:col>22</xdr:col>
      <xdr:colOff>165100</xdr:colOff>
      <xdr:row>38</xdr:row>
      <xdr:rowOff>130434</xdr:rowOff>
    </xdr:to>
    <xdr:sp macro="" textlink="">
      <xdr:nvSpPr>
        <xdr:cNvPr id="139" name="楕円 138"/>
        <xdr:cNvSpPr/>
      </xdr:nvSpPr>
      <xdr:spPr bwMode="auto">
        <a:xfrm>
          <a:off x="4254500" y="7496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115211</xdr:rowOff>
    </xdr:from>
    <xdr:ext cx="762000" cy="259045"/>
    <xdr:sp macro="" textlink="">
      <xdr:nvSpPr>
        <xdr:cNvPr id="140" name="テキスト ボックス 139"/>
        <xdr:cNvSpPr txBox="1"/>
      </xdr:nvSpPr>
      <xdr:spPr>
        <a:xfrm>
          <a:off x="3924300" y="758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38197</xdr:rowOff>
    </xdr:from>
    <xdr:to>
      <xdr:col>19</xdr:col>
      <xdr:colOff>38100</xdr:colOff>
      <xdr:row>38</xdr:row>
      <xdr:rowOff>139797</xdr:rowOff>
    </xdr:to>
    <xdr:sp macro="" textlink="">
      <xdr:nvSpPr>
        <xdr:cNvPr id="141" name="楕円 140"/>
        <xdr:cNvSpPr/>
      </xdr:nvSpPr>
      <xdr:spPr bwMode="auto">
        <a:xfrm>
          <a:off x="3556000" y="7505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124574</xdr:rowOff>
    </xdr:from>
    <xdr:ext cx="762000" cy="259045"/>
    <xdr:sp macro="" textlink="">
      <xdr:nvSpPr>
        <xdr:cNvPr id="142" name="テキスト ボックス 141"/>
        <xdr:cNvSpPr txBox="1"/>
      </xdr:nvSpPr>
      <xdr:spPr>
        <a:xfrm>
          <a:off x="3225800" y="759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40470</xdr:rowOff>
    </xdr:from>
    <xdr:to>
      <xdr:col>15</xdr:col>
      <xdr:colOff>101600</xdr:colOff>
      <xdr:row>38</xdr:row>
      <xdr:rowOff>142070</xdr:rowOff>
    </xdr:to>
    <xdr:sp macro="" textlink="">
      <xdr:nvSpPr>
        <xdr:cNvPr id="143" name="楕円 142"/>
        <xdr:cNvSpPr/>
      </xdr:nvSpPr>
      <xdr:spPr bwMode="auto">
        <a:xfrm>
          <a:off x="2857500" y="750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126847</xdr:rowOff>
    </xdr:from>
    <xdr:ext cx="762000" cy="259045"/>
    <xdr:sp macro="" textlink="">
      <xdr:nvSpPr>
        <xdr:cNvPr id="144" name="テキスト ボックス 143"/>
        <xdr:cNvSpPr txBox="1"/>
      </xdr:nvSpPr>
      <xdr:spPr>
        <a:xfrm>
          <a:off x="2527300" y="759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87949</xdr:rowOff>
    </xdr:from>
    <xdr:to>
      <xdr:col>24</xdr:col>
      <xdr:colOff>63500</xdr:colOff>
      <xdr:row>37</xdr:row>
      <xdr:rowOff>109862</xdr:rowOff>
    </xdr:to>
    <xdr:cxnSp macro="">
      <xdr:nvCxnSpPr>
        <xdr:cNvPr id="63" name="直線コネクタ 62"/>
        <xdr:cNvCxnSpPr/>
      </xdr:nvCxnSpPr>
      <xdr:spPr>
        <a:xfrm flipV="1">
          <a:off x="3797300" y="6431599"/>
          <a:ext cx="8382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109862</xdr:rowOff>
    </xdr:from>
    <xdr:to>
      <xdr:col>19</xdr:col>
      <xdr:colOff>177800</xdr:colOff>
      <xdr:row>37</xdr:row>
      <xdr:rowOff>111680</xdr:rowOff>
    </xdr:to>
    <xdr:cxnSp macro="">
      <xdr:nvCxnSpPr>
        <xdr:cNvPr id="66" name="直線コネクタ 65"/>
        <xdr:cNvCxnSpPr/>
      </xdr:nvCxnSpPr>
      <xdr:spPr>
        <a:xfrm flipV="1">
          <a:off x="2908300" y="6453512"/>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111680</xdr:rowOff>
    </xdr:from>
    <xdr:to>
      <xdr:col>15</xdr:col>
      <xdr:colOff>50800</xdr:colOff>
      <xdr:row>37</xdr:row>
      <xdr:rowOff>124754</xdr:rowOff>
    </xdr:to>
    <xdr:cxnSp macro="">
      <xdr:nvCxnSpPr>
        <xdr:cNvPr id="69" name="直線コネクタ 68"/>
        <xdr:cNvCxnSpPr/>
      </xdr:nvCxnSpPr>
      <xdr:spPr>
        <a:xfrm flipV="1">
          <a:off x="2019300" y="6455330"/>
          <a:ext cx="889000" cy="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124754</xdr:rowOff>
    </xdr:from>
    <xdr:to>
      <xdr:col>10</xdr:col>
      <xdr:colOff>114300</xdr:colOff>
      <xdr:row>38</xdr:row>
      <xdr:rowOff>62814</xdr:rowOff>
    </xdr:to>
    <xdr:cxnSp macro="">
      <xdr:nvCxnSpPr>
        <xdr:cNvPr id="72" name="直線コネクタ 71"/>
        <xdr:cNvCxnSpPr/>
      </xdr:nvCxnSpPr>
      <xdr:spPr>
        <a:xfrm flipV="1">
          <a:off x="1130300" y="6468404"/>
          <a:ext cx="889000" cy="10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37149</xdr:rowOff>
    </xdr:from>
    <xdr:to>
      <xdr:col>24</xdr:col>
      <xdr:colOff>114300</xdr:colOff>
      <xdr:row>37</xdr:row>
      <xdr:rowOff>138749</xdr:rowOff>
    </xdr:to>
    <xdr:sp macro="" textlink="">
      <xdr:nvSpPr>
        <xdr:cNvPr id="82" name="楕円 81"/>
        <xdr:cNvSpPr/>
      </xdr:nvSpPr>
      <xdr:spPr>
        <a:xfrm>
          <a:off x="4584700" y="63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15576</xdr:rowOff>
    </xdr:from>
    <xdr:ext cx="534377" cy="259045"/>
    <xdr:sp macro="" textlink="">
      <xdr:nvSpPr>
        <xdr:cNvPr id="83" name="人件費該当値テキスト"/>
        <xdr:cNvSpPr txBox="1"/>
      </xdr:nvSpPr>
      <xdr:spPr>
        <a:xfrm>
          <a:off x="4686300" y="635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59062</xdr:rowOff>
    </xdr:from>
    <xdr:to>
      <xdr:col>20</xdr:col>
      <xdr:colOff>38100</xdr:colOff>
      <xdr:row>37</xdr:row>
      <xdr:rowOff>160662</xdr:rowOff>
    </xdr:to>
    <xdr:sp macro="" textlink="">
      <xdr:nvSpPr>
        <xdr:cNvPr id="84" name="楕円 83"/>
        <xdr:cNvSpPr/>
      </xdr:nvSpPr>
      <xdr:spPr>
        <a:xfrm>
          <a:off x="3746500" y="64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151789</xdr:rowOff>
    </xdr:from>
    <xdr:ext cx="534377" cy="259045"/>
    <xdr:sp macro="" textlink="">
      <xdr:nvSpPr>
        <xdr:cNvPr id="85" name="テキスト ボックス 84"/>
        <xdr:cNvSpPr txBox="1"/>
      </xdr:nvSpPr>
      <xdr:spPr>
        <a:xfrm>
          <a:off x="3530111" y="64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60880</xdr:rowOff>
    </xdr:from>
    <xdr:to>
      <xdr:col>15</xdr:col>
      <xdr:colOff>101600</xdr:colOff>
      <xdr:row>37</xdr:row>
      <xdr:rowOff>162480</xdr:rowOff>
    </xdr:to>
    <xdr:sp macro="" textlink="">
      <xdr:nvSpPr>
        <xdr:cNvPr id="86" name="楕円 85"/>
        <xdr:cNvSpPr/>
      </xdr:nvSpPr>
      <xdr:spPr>
        <a:xfrm>
          <a:off x="2857500" y="64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153607</xdr:rowOff>
    </xdr:from>
    <xdr:ext cx="534377" cy="259045"/>
    <xdr:sp macro="" textlink="">
      <xdr:nvSpPr>
        <xdr:cNvPr id="87" name="テキスト ボックス 86"/>
        <xdr:cNvSpPr txBox="1"/>
      </xdr:nvSpPr>
      <xdr:spPr>
        <a:xfrm>
          <a:off x="2641111" y="64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73954</xdr:rowOff>
    </xdr:from>
    <xdr:to>
      <xdr:col>10</xdr:col>
      <xdr:colOff>165100</xdr:colOff>
      <xdr:row>38</xdr:row>
      <xdr:rowOff>4104</xdr:rowOff>
    </xdr:to>
    <xdr:sp macro="" textlink="">
      <xdr:nvSpPr>
        <xdr:cNvPr id="88" name="楕円 87"/>
        <xdr:cNvSpPr/>
      </xdr:nvSpPr>
      <xdr:spPr>
        <a:xfrm>
          <a:off x="1968500" y="641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166681</xdr:rowOff>
    </xdr:from>
    <xdr:ext cx="534377" cy="259045"/>
    <xdr:sp macro="" textlink="">
      <xdr:nvSpPr>
        <xdr:cNvPr id="89" name="テキスト ボックス 88"/>
        <xdr:cNvSpPr txBox="1"/>
      </xdr:nvSpPr>
      <xdr:spPr>
        <a:xfrm>
          <a:off x="1752111" y="65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12014</xdr:rowOff>
    </xdr:from>
    <xdr:to>
      <xdr:col>6</xdr:col>
      <xdr:colOff>38100</xdr:colOff>
      <xdr:row>38</xdr:row>
      <xdr:rowOff>113614</xdr:rowOff>
    </xdr:to>
    <xdr:sp macro="" textlink="">
      <xdr:nvSpPr>
        <xdr:cNvPr id="90" name="楕円 89"/>
        <xdr:cNvSpPr/>
      </xdr:nvSpPr>
      <xdr:spPr>
        <a:xfrm>
          <a:off x="1079500" y="65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104741</xdr:rowOff>
    </xdr:from>
    <xdr:ext cx="534377" cy="259045"/>
    <xdr:sp macro="" textlink="">
      <xdr:nvSpPr>
        <xdr:cNvPr id="91" name="テキスト ボックス 90"/>
        <xdr:cNvSpPr txBox="1"/>
      </xdr:nvSpPr>
      <xdr:spPr>
        <a:xfrm>
          <a:off x="863111" y="661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77133</xdr:rowOff>
    </xdr:from>
    <xdr:to>
      <xdr:col>24</xdr:col>
      <xdr:colOff>63500</xdr:colOff>
      <xdr:row>58</xdr:row>
      <xdr:rowOff>84731</xdr:rowOff>
    </xdr:to>
    <xdr:cxnSp macro="">
      <xdr:nvCxnSpPr>
        <xdr:cNvPr id="120" name="直線コネクタ 119"/>
        <xdr:cNvCxnSpPr/>
      </xdr:nvCxnSpPr>
      <xdr:spPr>
        <a:xfrm>
          <a:off x="3797300" y="10021233"/>
          <a:ext cx="8382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77133</xdr:rowOff>
    </xdr:from>
    <xdr:to>
      <xdr:col>19</xdr:col>
      <xdr:colOff>177800</xdr:colOff>
      <xdr:row>58</xdr:row>
      <xdr:rowOff>83030</xdr:rowOff>
    </xdr:to>
    <xdr:cxnSp macro="">
      <xdr:nvCxnSpPr>
        <xdr:cNvPr id="123" name="直線コネクタ 122"/>
        <xdr:cNvCxnSpPr/>
      </xdr:nvCxnSpPr>
      <xdr:spPr>
        <a:xfrm flipV="1">
          <a:off x="2908300" y="10021233"/>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71280</xdr:rowOff>
    </xdr:from>
    <xdr:to>
      <xdr:col>15</xdr:col>
      <xdr:colOff>50800</xdr:colOff>
      <xdr:row>58</xdr:row>
      <xdr:rowOff>83030</xdr:rowOff>
    </xdr:to>
    <xdr:cxnSp macro="">
      <xdr:nvCxnSpPr>
        <xdr:cNvPr id="126" name="直線コネクタ 125"/>
        <xdr:cNvCxnSpPr/>
      </xdr:nvCxnSpPr>
      <xdr:spPr>
        <a:xfrm>
          <a:off x="2019300" y="10015380"/>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63553</xdr:rowOff>
    </xdr:from>
    <xdr:to>
      <xdr:col>10</xdr:col>
      <xdr:colOff>114300</xdr:colOff>
      <xdr:row>58</xdr:row>
      <xdr:rowOff>71280</xdr:rowOff>
    </xdr:to>
    <xdr:cxnSp macro="">
      <xdr:nvCxnSpPr>
        <xdr:cNvPr id="129" name="直線コネクタ 128"/>
        <xdr:cNvCxnSpPr/>
      </xdr:nvCxnSpPr>
      <xdr:spPr>
        <a:xfrm>
          <a:off x="1130300" y="10007653"/>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33931</xdr:rowOff>
    </xdr:from>
    <xdr:to>
      <xdr:col>24</xdr:col>
      <xdr:colOff>114300</xdr:colOff>
      <xdr:row>58</xdr:row>
      <xdr:rowOff>135531</xdr:rowOff>
    </xdr:to>
    <xdr:sp macro="" textlink="">
      <xdr:nvSpPr>
        <xdr:cNvPr id="139" name="楕円 138"/>
        <xdr:cNvSpPr/>
      </xdr:nvSpPr>
      <xdr:spPr>
        <a:xfrm>
          <a:off x="4584700" y="9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120308</xdr:rowOff>
    </xdr:from>
    <xdr:ext cx="534377" cy="259045"/>
    <xdr:sp macro="" textlink="">
      <xdr:nvSpPr>
        <xdr:cNvPr id="140" name="物件費該当値テキスト"/>
        <xdr:cNvSpPr txBox="1"/>
      </xdr:nvSpPr>
      <xdr:spPr>
        <a:xfrm>
          <a:off x="4686300" y="98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26333</xdr:rowOff>
    </xdr:from>
    <xdr:to>
      <xdr:col>20</xdr:col>
      <xdr:colOff>38100</xdr:colOff>
      <xdr:row>58</xdr:row>
      <xdr:rowOff>127933</xdr:rowOff>
    </xdr:to>
    <xdr:sp macro="" textlink="">
      <xdr:nvSpPr>
        <xdr:cNvPr id="141" name="楕円 140"/>
        <xdr:cNvSpPr/>
      </xdr:nvSpPr>
      <xdr:spPr>
        <a:xfrm>
          <a:off x="3746500" y="99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119060</xdr:rowOff>
    </xdr:from>
    <xdr:ext cx="534377" cy="259045"/>
    <xdr:sp macro="" textlink="">
      <xdr:nvSpPr>
        <xdr:cNvPr id="142" name="テキスト ボックス 141"/>
        <xdr:cNvSpPr txBox="1"/>
      </xdr:nvSpPr>
      <xdr:spPr>
        <a:xfrm>
          <a:off x="3530111" y="100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32230</xdr:rowOff>
    </xdr:from>
    <xdr:to>
      <xdr:col>15</xdr:col>
      <xdr:colOff>101600</xdr:colOff>
      <xdr:row>58</xdr:row>
      <xdr:rowOff>133830</xdr:rowOff>
    </xdr:to>
    <xdr:sp macro="" textlink="">
      <xdr:nvSpPr>
        <xdr:cNvPr id="143" name="楕円 142"/>
        <xdr:cNvSpPr/>
      </xdr:nvSpPr>
      <xdr:spPr>
        <a:xfrm>
          <a:off x="2857500" y="997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124957</xdr:rowOff>
    </xdr:from>
    <xdr:ext cx="534377" cy="259045"/>
    <xdr:sp macro="" textlink="">
      <xdr:nvSpPr>
        <xdr:cNvPr id="144" name="テキスト ボックス 143"/>
        <xdr:cNvSpPr txBox="1"/>
      </xdr:nvSpPr>
      <xdr:spPr>
        <a:xfrm>
          <a:off x="2641111" y="1006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20480</xdr:rowOff>
    </xdr:from>
    <xdr:to>
      <xdr:col>10</xdr:col>
      <xdr:colOff>165100</xdr:colOff>
      <xdr:row>58</xdr:row>
      <xdr:rowOff>122080</xdr:rowOff>
    </xdr:to>
    <xdr:sp macro="" textlink="">
      <xdr:nvSpPr>
        <xdr:cNvPr id="145" name="楕円 144"/>
        <xdr:cNvSpPr/>
      </xdr:nvSpPr>
      <xdr:spPr>
        <a:xfrm>
          <a:off x="1968500" y="99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113207</xdr:rowOff>
    </xdr:from>
    <xdr:ext cx="534377" cy="259045"/>
    <xdr:sp macro="" textlink="">
      <xdr:nvSpPr>
        <xdr:cNvPr id="146" name="テキスト ボックス 145"/>
        <xdr:cNvSpPr txBox="1"/>
      </xdr:nvSpPr>
      <xdr:spPr>
        <a:xfrm>
          <a:off x="1752111" y="1005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12753</xdr:rowOff>
    </xdr:from>
    <xdr:to>
      <xdr:col>6</xdr:col>
      <xdr:colOff>38100</xdr:colOff>
      <xdr:row>58</xdr:row>
      <xdr:rowOff>114353</xdr:rowOff>
    </xdr:to>
    <xdr:sp macro="" textlink="">
      <xdr:nvSpPr>
        <xdr:cNvPr id="147" name="楕円 146"/>
        <xdr:cNvSpPr/>
      </xdr:nvSpPr>
      <xdr:spPr>
        <a:xfrm>
          <a:off x="1079500" y="99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105480</xdr:rowOff>
    </xdr:from>
    <xdr:ext cx="534377" cy="259045"/>
    <xdr:sp macro="" textlink="">
      <xdr:nvSpPr>
        <xdr:cNvPr id="148" name="テキスト ボックス 147"/>
        <xdr:cNvSpPr txBox="1"/>
      </xdr:nvSpPr>
      <xdr:spPr>
        <a:xfrm>
          <a:off x="863111" y="100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134462</xdr:rowOff>
    </xdr:from>
    <xdr:to>
      <xdr:col>24</xdr:col>
      <xdr:colOff>63500</xdr:colOff>
      <xdr:row>78</xdr:row>
      <xdr:rowOff>139185</xdr:rowOff>
    </xdr:to>
    <xdr:cxnSp macro="">
      <xdr:nvCxnSpPr>
        <xdr:cNvPr id="177" name="直線コネクタ 176"/>
        <xdr:cNvCxnSpPr/>
      </xdr:nvCxnSpPr>
      <xdr:spPr>
        <a:xfrm flipV="1">
          <a:off x="3797300" y="13507562"/>
          <a:ext cx="8382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129260</xdr:rowOff>
    </xdr:from>
    <xdr:to>
      <xdr:col>19</xdr:col>
      <xdr:colOff>177800</xdr:colOff>
      <xdr:row>78</xdr:row>
      <xdr:rowOff>139185</xdr:rowOff>
    </xdr:to>
    <xdr:cxnSp macro="">
      <xdr:nvCxnSpPr>
        <xdr:cNvPr id="180" name="直線コネクタ 179"/>
        <xdr:cNvCxnSpPr/>
      </xdr:nvCxnSpPr>
      <xdr:spPr>
        <a:xfrm>
          <a:off x="2908300" y="13502360"/>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112001</xdr:rowOff>
    </xdr:from>
    <xdr:to>
      <xdr:col>15</xdr:col>
      <xdr:colOff>50800</xdr:colOff>
      <xdr:row>78</xdr:row>
      <xdr:rowOff>129260</xdr:rowOff>
    </xdr:to>
    <xdr:cxnSp macro="">
      <xdr:nvCxnSpPr>
        <xdr:cNvPr id="183" name="直線コネクタ 182"/>
        <xdr:cNvCxnSpPr/>
      </xdr:nvCxnSpPr>
      <xdr:spPr>
        <a:xfrm>
          <a:off x="2019300" y="13485101"/>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112001</xdr:rowOff>
    </xdr:from>
    <xdr:to>
      <xdr:col>10</xdr:col>
      <xdr:colOff>114300</xdr:colOff>
      <xdr:row>78</xdr:row>
      <xdr:rowOff>144787</xdr:rowOff>
    </xdr:to>
    <xdr:cxnSp macro="">
      <xdr:nvCxnSpPr>
        <xdr:cNvPr id="186" name="直線コネクタ 185"/>
        <xdr:cNvCxnSpPr/>
      </xdr:nvCxnSpPr>
      <xdr:spPr>
        <a:xfrm flipV="1">
          <a:off x="1130300" y="13485101"/>
          <a:ext cx="889000" cy="3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83662</xdr:rowOff>
    </xdr:from>
    <xdr:to>
      <xdr:col>24</xdr:col>
      <xdr:colOff>114300</xdr:colOff>
      <xdr:row>79</xdr:row>
      <xdr:rowOff>13812</xdr:rowOff>
    </xdr:to>
    <xdr:sp macro="" textlink="">
      <xdr:nvSpPr>
        <xdr:cNvPr id="196" name="楕円 195"/>
        <xdr:cNvSpPr/>
      </xdr:nvSpPr>
      <xdr:spPr>
        <a:xfrm>
          <a:off x="4584700" y="134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170039</xdr:rowOff>
    </xdr:from>
    <xdr:ext cx="469744" cy="259045"/>
    <xdr:sp macro="" textlink="">
      <xdr:nvSpPr>
        <xdr:cNvPr id="197" name="維持補修費該当値テキスト"/>
        <xdr:cNvSpPr txBox="1"/>
      </xdr:nvSpPr>
      <xdr:spPr>
        <a:xfrm>
          <a:off x="4686300" y="1337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88385</xdr:rowOff>
    </xdr:from>
    <xdr:to>
      <xdr:col>20</xdr:col>
      <xdr:colOff>38100</xdr:colOff>
      <xdr:row>79</xdr:row>
      <xdr:rowOff>18535</xdr:rowOff>
    </xdr:to>
    <xdr:sp macro="" textlink="">
      <xdr:nvSpPr>
        <xdr:cNvPr id="198" name="楕円 197"/>
        <xdr:cNvSpPr/>
      </xdr:nvSpPr>
      <xdr:spPr>
        <a:xfrm>
          <a:off x="3746500" y="134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9662</xdr:rowOff>
    </xdr:from>
    <xdr:ext cx="469744" cy="259045"/>
    <xdr:sp macro="" textlink="">
      <xdr:nvSpPr>
        <xdr:cNvPr id="199" name="テキスト ボックス 198"/>
        <xdr:cNvSpPr txBox="1"/>
      </xdr:nvSpPr>
      <xdr:spPr>
        <a:xfrm>
          <a:off x="3562428" y="135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78460</xdr:rowOff>
    </xdr:from>
    <xdr:to>
      <xdr:col>15</xdr:col>
      <xdr:colOff>101600</xdr:colOff>
      <xdr:row>79</xdr:row>
      <xdr:rowOff>8610</xdr:rowOff>
    </xdr:to>
    <xdr:sp macro="" textlink="">
      <xdr:nvSpPr>
        <xdr:cNvPr id="200" name="楕円 199"/>
        <xdr:cNvSpPr/>
      </xdr:nvSpPr>
      <xdr:spPr>
        <a:xfrm>
          <a:off x="28575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171187</xdr:rowOff>
    </xdr:from>
    <xdr:ext cx="469744" cy="259045"/>
    <xdr:sp macro="" textlink="">
      <xdr:nvSpPr>
        <xdr:cNvPr id="201" name="テキスト ボックス 200"/>
        <xdr:cNvSpPr txBox="1"/>
      </xdr:nvSpPr>
      <xdr:spPr>
        <a:xfrm>
          <a:off x="2673428" y="135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61201</xdr:rowOff>
    </xdr:from>
    <xdr:to>
      <xdr:col>10</xdr:col>
      <xdr:colOff>165100</xdr:colOff>
      <xdr:row>78</xdr:row>
      <xdr:rowOff>162801</xdr:rowOff>
    </xdr:to>
    <xdr:sp macro="" textlink="">
      <xdr:nvSpPr>
        <xdr:cNvPr id="202" name="楕円 201"/>
        <xdr:cNvSpPr/>
      </xdr:nvSpPr>
      <xdr:spPr>
        <a:xfrm>
          <a:off x="1968500" y="13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153928</xdr:rowOff>
    </xdr:from>
    <xdr:ext cx="469744" cy="259045"/>
    <xdr:sp macro="" textlink="">
      <xdr:nvSpPr>
        <xdr:cNvPr id="203" name="テキスト ボックス 202"/>
        <xdr:cNvSpPr txBox="1"/>
      </xdr:nvSpPr>
      <xdr:spPr>
        <a:xfrm>
          <a:off x="1784428" y="1352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93987</xdr:rowOff>
    </xdr:from>
    <xdr:to>
      <xdr:col>6</xdr:col>
      <xdr:colOff>38100</xdr:colOff>
      <xdr:row>79</xdr:row>
      <xdr:rowOff>24137</xdr:rowOff>
    </xdr:to>
    <xdr:sp macro="" textlink="">
      <xdr:nvSpPr>
        <xdr:cNvPr id="204" name="楕円 203"/>
        <xdr:cNvSpPr/>
      </xdr:nvSpPr>
      <xdr:spPr>
        <a:xfrm>
          <a:off x="1079500" y="134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15264</xdr:rowOff>
    </xdr:from>
    <xdr:ext cx="469744" cy="259045"/>
    <xdr:sp macro="" textlink="">
      <xdr:nvSpPr>
        <xdr:cNvPr id="205" name="テキスト ボックス 204"/>
        <xdr:cNvSpPr txBox="1"/>
      </xdr:nvSpPr>
      <xdr:spPr>
        <a:xfrm>
          <a:off x="895428" y="1355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107612</xdr:rowOff>
    </xdr:from>
    <xdr:to>
      <xdr:col>24</xdr:col>
      <xdr:colOff>63500</xdr:colOff>
      <xdr:row>97</xdr:row>
      <xdr:rowOff>19602</xdr:rowOff>
    </xdr:to>
    <xdr:cxnSp macro="">
      <xdr:nvCxnSpPr>
        <xdr:cNvPr id="235" name="直線コネクタ 234"/>
        <xdr:cNvCxnSpPr/>
      </xdr:nvCxnSpPr>
      <xdr:spPr>
        <a:xfrm flipV="1">
          <a:off x="3797300" y="16566812"/>
          <a:ext cx="838200" cy="8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68187</xdr:rowOff>
    </xdr:from>
    <xdr:to>
      <xdr:col>19</xdr:col>
      <xdr:colOff>177800</xdr:colOff>
      <xdr:row>97</xdr:row>
      <xdr:rowOff>19602</xdr:rowOff>
    </xdr:to>
    <xdr:cxnSp macro="">
      <xdr:nvCxnSpPr>
        <xdr:cNvPr id="238" name="直線コネクタ 237"/>
        <xdr:cNvCxnSpPr/>
      </xdr:nvCxnSpPr>
      <xdr:spPr>
        <a:xfrm>
          <a:off x="2908300" y="16527387"/>
          <a:ext cx="889000" cy="12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68187</xdr:rowOff>
    </xdr:from>
    <xdr:to>
      <xdr:col>15</xdr:col>
      <xdr:colOff>50800</xdr:colOff>
      <xdr:row>97</xdr:row>
      <xdr:rowOff>97462</xdr:rowOff>
    </xdr:to>
    <xdr:cxnSp macro="">
      <xdr:nvCxnSpPr>
        <xdr:cNvPr id="241" name="直線コネクタ 240"/>
        <xdr:cNvCxnSpPr/>
      </xdr:nvCxnSpPr>
      <xdr:spPr>
        <a:xfrm flipV="1">
          <a:off x="2019300" y="16527387"/>
          <a:ext cx="889000" cy="20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89035</xdr:rowOff>
    </xdr:from>
    <xdr:to>
      <xdr:col>10</xdr:col>
      <xdr:colOff>114300</xdr:colOff>
      <xdr:row>97</xdr:row>
      <xdr:rowOff>97462</xdr:rowOff>
    </xdr:to>
    <xdr:cxnSp macro="">
      <xdr:nvCxnSpPr>
        <xdr:cNvPr id="244" name="直線コネクタ 243"/>
        <xdr:cNvCxnSpPr/>
      </xdr:nvCxnSpPr>
      <xdr:spPr>
        <a:xfrm>
          <a:off x="1130300" y="16719685"/>
          <a:ext cx="8890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56812</xdr:rowOff>
    </xdr:from>
    <xdr:to>
      <xdr:col>24</xdr:col>
      <xdr:colOff>114300</xdr:colOff>
      <xdr:row>96</xdr:row>
      <xdr:rowOff>158412</xdr:rowOff>
    </xdr:to>
    <xdr:sp macro="" textlink="">
      <xdr:nvSpPr>
        <xdr:cNvPr id="254" name="楕円 253"/>
        <xdr:cNvSpPr/>
      </xdr:nvSpPr>
      <xdr:spPr>
        <a:xfrm>
          <a:off x="4584700" y="1651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35239</xdr:rowOff>
    </xdr:from>
    <xdr:ext cx="599010" cy="259045"/>
    <xdr:sp macro="" textlink="">
      <xdr:nvSpPr>
        <xdr:cNvPr id="255" name="扶助費該当値テキスト"/>
        <xdr:cNvSpPr txBox="1"/>
      </xdr:nvSpPr>
      <xdr:spPr>
        <a:xfrm>
          <a:off x="4686300" y="1649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140252</xdr:rowOff>
    </xdr:from>
    <xdr:to>
      <xdr:col>20</xdr:col>
      <xdr:colOff>38100</xdr:colOff>
      <xdr:row>97</xdr:row>
      <xdr:rowOff>70402</xdr:rowOff>
    </xdr:to>
    <xdr:sp macro="" textlink="">
      <xdr:nvSpPr>
        <xdr:cNvPr id="256" name="楕円 255"/>
        <xdr:cNvSpPr/>
      </xdr:nvSpPr>
      <xdr:spPr>
        <a:xfrm>
          <a:off x="3746500" y="165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61529</xdr:rowOff>
    </xdr:from>
    <xdr:ext cx="534377" cy="259045"/>
    <xdr:sp macro="" textlink="">
      <xdr:nvSpPr>
        <xdr:cNvPr id="257" name="テキスト ボックス 256"/>
        <xdr:cNvSpPr txBox="1"/>
      </xdr:nvSpPr>
      <xdr:spPr>
        <a:xfrm>
          <a:off x="3530111" y="166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17387</xdr:rowOff>
    </xdr:from>
    <xdr:to>
      <xdr:col>15</xdr:col>
      <xdr:colOff>101600</xdr:colOff>
      <xdr:row>96</xdr:row>
      <xdr:rowOff>118987</xdr:rowOff>
    </xdr:to>
    <xdr:sp macro="" textlink="">
      <xdr:nvSpPr>
        <xdr:cNvPr id="258" name="楕円 257"/>
        <xdr:cNvSpPr/>
      </xdr:nvSpPr>
      <xdr:spPr>
        <a:xfrm>
          <a:off x="2857500" y="164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110114</xdr:rowOff>
    </xdr:from>
    <xdr:ext cx="599010" cy="259045"/>
    <xdr:sp macro="" textlink="">
      <xdr:nvSpPr>
        <xdr:cNvPr id="259" name="テキスト ボックス 258"/>
        <xdr:cNvSpPr txBox="1"/>
      </xdr:nvSpPr>
      <xdr:spPr>
        <a:xfrm>
          <a:off x="2608795" y="1656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46662</xdr:rowOff>
    </xdr:from>
    <xdr:to>
      <xdr:col>10</xdr:col>
      <xdr:colOff>165100</xdr:colOff>
      <xdr:row>97</xdr:row>
      <xdr:rowOff>148262</xdr:rowOff>
    </xdr:to>
    <xdr:sp macro="" textlink="">
      <xdr:nvSpPr>
        <xdr:cNvPr id="260" name="楕円 259"/>
        <xdr:cNvSpPr/>
      </xdr:nvSpPr>
      <xdr:spPr>
        <a:xfrm>
          <a:off x="1968500" y="16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139389</xdr:rowOff>
    </xdr:from>
    <xdr:ext cx="534377" cy="259045"/>
    <xdr:sp macro="" textlink="">
      <xdr:nvSpPr>
        <xdr:cNvPr id="261" name="テキスト ボックス 260"/>
        <xdr:cNvSpPr txBox="1"/>
      </xdr:nvSpPr>
      <xdr:spPr>
        <a:xfrm>
          <a:off x="1752111" y="167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38235</xdr:rowOff>
    </xdr:from>
    <xdr:to>
      <xdr:col>6</xdr:col>
      <xdr:colOff>38100</xdr:colOff>
      <xdr:row>97</xdr:row>
      <xdr:rowOff>139835</xdr:rowOff>
    </xdr:to>
    <xdr:sp macro="" textlink="">
      <xdr:nvSpPr>
        <xdr:cNvPr id="262" name="楕円 261"/>
        <xdr:cNvSpPr/>
      </xdr:nvSpPr>
      <xdr:spPr>
        <a:xfrm>
          <a:off x="1079500" y="166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130962</xdr:rowOff>
    </xdr:from>
    <xdr:ext cx="534377" cy="259045"/>
    <xdr:sp macro="" textlink="">
      <xdr:nvSpPr>
        <xdr:cNvPr id="263" name="テキスト ボックス 262"/>
        <xdr:cNvSpPr txBox="1"/>
      </xdr:nvSpPr>
      <xdr:spPr>
        <a:xfrm>
          <a:off x="863111" y="167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152860</xdr:rowOff>
    </xdr:from>
    <xdr:to>
      <xdr:col>55</xdr:col>
      <xdr:colOff>0</xdr:colOff>
      <xdr:row>37</xdr:row>
      <xdr:rowOff>157169</xdr:rowOff>
    </xdr:to>
    <xdr:cxnSp macro="">
      <xdr:nvCxnSpPr>
        <xdr:cNvPr id="292" name="直線コネクタ 291"/>
        <xdr:cNvCxnSpPr/>
      </xdr:nvCxnSpPr>
      <xdr:spPr>
        <a:xfrm flipV="1">
          <a:off x="9639300" y="6496510"/>
          <a:ext cx="8382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157169</xdr:rowOff>
    </xdr:from>
    <xdr:to>
      <xdr:col>50</xdr:col>
      <xdr:colOff>114300</xdr:colOff>
      <xdr:row>37</xdr:row>
      <xdr:rowOff>157554</xdr:rowOff>
    </xdr:to>
    <xdr:cxnSp macro="">
      <xdr:nvCxnSpPr>
        <xdr:cNvPr id="295" name="直線コネクタ 294"/>
        <xdr:cNvCxnSpPr/>
      </xdr:nvCxnSpPr>
      <xdr:spPr>
        <a:xfrm flipV="1">
          <a:off x="8750300" y="6500819"/>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81940</xdr:rowOff>
    </xdr:from>
    <xdr:to>
      <xdr:col>45</xdr:col>
      <xdr:colOff>177800</xdr:colOff>
      <xdr:row>37</xdr:row>
      <xdr:rowOff>157554</xdr:rowOff>
    </xdr:to>
    <xdr:cxnSp macro="">
      <xdr:nvCxnSpPr>
        <xdr:cNvPr id="298" name="直線コネクタ 297"/>
        <xdr:cNvCxnSpPr/>
      </xdr:nvCxnSpPr>
      <xdr:spPr>
        <a:xfrm>
          <a:off x="7861300" y="6082690"/>
          <a:ext cx="889000" cy="41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81940</xdr:rowOff>
    </xdr:from>
    <xdr:to>
      <xdr:col>41</xdr:col>
      <xdr:colOff>50800</xdr:colOff>
      <xdr:row>38</xdr:row>
      <xdr:rowOff>94669</xdr:rowOff>
    </xdr:to>
    <xdr:cxnSp macro="">
      <xdr:nvCxnSpPr>
        <xdr:cNvPr id="301" name="直線コネクタ 300"/>
        <xdr:cNvCxnSpPr/>
      </xdr:nvCxnSpPr>
      <xdr:spPr>
        <a:xfrm flipV="1">
          <a:off x="6972300" y="6082690"/>
          <a:ext cx="889000" cy="5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102060</xdr:rowOff>
    </xdr:from>
    <xdr:to>
      <xdr:col>55</xdr:col>
      <xdr:colOff>50800</xdr:colOff>
      <xdr:row>38</xdr:row>
      <xdr:rowOff>32210</xdr:rowOff>
    </xdr:to>
    <xdr:sp macro="" textlink="">
      <xdr:nvSpPr>
        <xdr:cNvPr id="311" name="楕円 310"/>
        <xdr:cNvSpPr/>
      </xdr:nvSpPr>
      <xdr:spPr>
        <a:xfrm>
          <a:off x="10426700" y="64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16987</xdr:rowOff>
    </xdr:from>
    <xdr:ext cx="534377" cy="259045"/>
    <xdr:sp macro="" textlink="">
      <xdr:nvSpPr>
        <xdr:cNvPr id="312" name="補助費等該当値テキスト"/>
        <xdr:cNvSpPr txBox="1"/>
      </xdr:nvSpPr>
      <xdr:spPr>
        <a:xfrm>
          <a:off x="10528300" y="636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106369</xdr:rowOff>
    </xdr:from>
    <xdr:to>
      <xdr:col>50</xdr:col>
      <xdr:colOff>165100</xdr:colOff>
      <xdr:row>38</xdr:row>
      <xdr:rowOff>36519</xdr:rowOff>
    </xdr:to>
    <xdr:sp macro="" textlink="">
      <xdr:nvSpPr>
        <xdr:cNvPr id="313" name="楕円 312"/>
        <xdr:cNvSpPr/>
      </xdr:nvSpPr>
      <xdr:spPr>
        <a:xfrm>
          <a:off x="9588500" y="64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27646</xdr:rowOff>
    </xdr:from>
    <xdr:ext cx="534377" cy="259045"/>
    <xdr:sp macro="" textlink="">
      <xdr:nvSpPr>
        <xdr:cNvPr id="314" name="テキスト ボックス 313"/>
        <xdr:cNvSpPr txBox="1"/>
      </xdr:nvSpPr>
      <xdr:spPr>
        <a:xfrm>
          <a:off x="9372111" y="65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106754</xdr:rowOff>
    </xdr:from>
    <xdr:to>
      <xdr:col>46</xdr:col>
      <xdr:colOff>38100</xdr:colOff>
      <xdr:row>38</xdr:row>
      <xdr:rowOff>36903</xdr:rowOff>
    </xdr:to>
    <xdr:sp macro="" textlink="">
      <xdr:nvSpPr>
        <xdr:cNvPr id="315" name="楕円 314"/>
        <xdr:cNvSpPr/>
      </xdr:nvSpPr>
      <xdr:spPr>
        <a:xfrm>
          <a:off x="8699500" y="64504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28031</xdr:rowOff>
    </xdr:from>
    <xdr:ext cx="534377" cy="259045"/>
    <xdr:sp macro="" textlink="">
      <xdr:nvSpPr>
        <xdr:cNvPr id="316" name="テキスト ボックス 315"/>
        <xdr:cNvSpPr txBox="1"/>
      </xdr:nvSpPr>
      <xdr:spPr>
        <a:xfrm>
          <a:off x="8483111" y="654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31140</xdr:rowOff>
    </xdr:from>
    <xdr:to>
      <xdr:col>41</xdr:col>
      <xdr:colOff>101600</xdr:colOff>
      <xdr:row>35</xdr:row>
      <xdr:rowOff>132740</xdr:rowOff>
    </xdr:to>
    <xdr:sp macro="" textlink="">
      <xdr:nvSpPr>
        <xdr:cNvPr id="317" name="楕円 316"/>
        <xdr:cNvSpPr/>
      </xdr:nvSpPr>
      <xdr:spPr>
        <a:xfrm>
          <a:off x="7810500" y="60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123867</xdr:rowOff>
    </xdr:from>
    <xdr:ext cx="599010" cy="259045"/>
    <xdr:sp macro="" textlink="">
      <xdr:nvSpPr>
        <xdr:cNvPr id="318" name="テキスト ボックス 317"/>
        <xdr:cNvSpPr txBox="1"/>
      </xdr:nvSpPr>
      <xdr:spPr>
        <a:xfrm>
          <a:off x="7561795" y="612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43869</xdr:rowOff>
    </xdr:from>
    <xdr:to>
      <xdr:col>36</xdr:col>
      <xdr:colOff>165100</xdr:colOff>
      <xdr:row>38</xdr:row>
      <xdr:rowOff>145469</xdr:rowOff>
    </xdr:to>
    <xdr:sp macro="" textlink="">
      <xdr:nvSpPr>
        <xdr:cNvPr id="319" name="楕円 318"/>
        <xdr:cNvSpPr/>
      </xdr:nvSpPr>
      <xdr:spPr>
        <a:xfrm>
          <a:off x="6921500" y="65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136596</xdr:rowOff>
    </xdr:from>
    <xdr:ext cx="534377" cy="259045"/>
    <xdr:sp macro="" textlink="">
      <xdr:nvSpPr>
        <xdr:cNvPr id="320" name="テキスト ボックス 319"/>
        <xdr:cNvSpPr txBox="1"/>
      </xdr:nvSpPr>
      <xdr:spPr>
        <a:xfrm>
          <a:off x="6705111" y="665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46786</xdr:rowOff>
    </xdr:from>
    <xdr:to>
      <xdr:col>55</xdr:col>
      <xdr:colOff>0</xdr:colOff>
      <xdr:row>58</xdr:row>
      <xdr:rowOff>50745</xdr:rowOff>
    </xdr:to>
    <xdr:cxnSp macro="">
      <xdr:nvCxnSpPr>
        <xdr:cNvPr id="347" name="直線コネクタ 346"/>
        <xdr:cNvCxnSpPr/>
      </xdr:nvCxnSpPr>
      <xdr:spPr>
        <a:xfrm flipV="1">
          <a:off x="9639300" y="9990886"/>
          <a:ext cx="8382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21989</xdr:rowOff>
    </xdr:from>
    <xdr:to>
      <xdr:col>50</xdr:col>
      <xdr:colOff>114300</xdr:colOff>
      <xdr:row>58</xdr:row>
      <xdr:rowOff>50745</xdr:rowOff>
    </xdr:to>
    <xdr:cxnSp macro="">
      <xdr:nvCxnSpPr>
        <xdr:cNvPr id="350" name="直線コネクタ 349"/>
        <xdr:cNvCxnSpPr/>
      </xdr:nvCxnSpPr>
      <xdr:spPr>
        <a:xfrm>
          <a:off x="8750300" y="9966089"/>
          <a:ext cx="889000" cy="2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21989</xdr:rowOff>
    </xdr:from>
    <xdr:to>
      <xdr:col>45</xdr:col>
      <xdr:colOff>177800</xdr:colOff>
      <xdr:row>58</xdr:row>
      <xdr:rowOff>36352</xdr:rowOff>
    </xdr:to>
    <xdr:cxnSp macro="">
      <xdr:nvCxnSpPr>
        <xdr:cNvPr id="353" name="直線コネクタ 352"/>
        <xdr:cNvCxnSpPr/>
      </xdr:nvCxnSpPr>
      <xdr:spPr>
        <a:xfrm flipV="1">
          <a:off x="7861300" y="9966089"/>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36352</xdr:rowOff>
    </xdr:from>
    <xdr:to>
      <xdr:col>41</xdr:col>
      <xdr:colOff>50800</xdr:colOff>
      <xdr:row>58</xdr:row>
      <xdr:rowOff>62461</xdr:rowOff>
    </xdr:to>
    <xdr:cxnSp macro="">
      <xdr:nvCxnSpPr>
        <xdr:cNvPr id="356" name="直線コネクタ 355"/>
        <xdr:cNvCxnSpPr/>
      </xdr:nvCxnSpPr>
      <xdr:spPr>
        <a:xfrm flipV="1">
          <a:off x="6972300" y="9980452"/>
          <a:ext cx="889000" cy="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167436</xdr:rowOff>
    </xdr:from>
    <xdr:to>
      <xdr:col>55</xdr:col>
      <xdr:colOff>50800</xdr:colOff>
      <xdr:row>58</xdr:row>
      <xdr:rowOff>97586</xdr:rowOff>
    </xdr:to>
    <xdr:sp macro="" textlink="">
      <xdr:nvSpPr>
        <xdr:cNvPr id="366" name="楕円 365"/>
        <xdr:cNvSpPr/>
      </xdr:nvSpPr>
      <xdr:spPr>
        <a:xfrm>
          <a:off x="10426700" y="994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82363</xdr:rowOff>
    </xdr:from>
    <xdr:ext cx="534377" cy="259045"/>
    <xdr:sp macro="" textlink="">
      <xdr:nvSpPr>
        <xdr:cNvPr id="367" name="普通建設事業費該当値テキスト"/>
        <xdr:cNvSpPr txBox="1"/>
      </xdr:nvSpPr>
      <xdr:spPr>
        <a:xfrm>
          <a:off x="10528300" y="985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171395</xdr:rowOff>
    </xdr:from>
    <xdr:to>
      <xdr:col>50</xdr:col>
      <xdr:colOff>165100</xdr:colOff>
      <xdr:row>58</xdr:row>
      <xdr:rowOff>101545</xdr:rowOff>
    </xdr:to>
    <xdr:sp macro="" textlink="">
      <xdr:nvSpPr>
        <xdr:cNvPr id="368" name="楕円 367"/>
        <xdr:cNvSpPr/>
      </xdr:nvSpPr>
      <xdr:spPr>
        <a:xfrm>
          <a:off x="9588500" y="99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92672</xdr:rowOff>
    </xdr:from>
    <xdr:ext cx="534377" cy="259045"/>
    <xdr:sp macro="" textlink="">
      <xdr:nvSpPr>
        <xdr:cNvPr id="369" name="テキスト ボックス 368"/>
        <xdr:cNvSpPr txBox="1"/>
      </xdr:nvSpPr>
      <xdr:spPr>
        <a:xfrm>
          <a:off x="9372111" y="100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142639</xdr:rowOff>
    </xdr:from>
    <xdr:to>
      <xdr:col>46</xdr:col>
      <xdr:colOff>38100</xdr:colOff>
      <xdr:row>58</xdr:row>
      <xdr:rowOff>72789</xdr:rowOff>
    </xdr:to>
    <xdr:sp macro="" textlink="">
      <xdr:nvSpPr>
        <xdr:cNvPr id="370" name="楕円 369"/>
        <xdr:cNvSpPr/>
      </xdr:nvSpPr>
      <xdr:spPr>
        <a:xfrm>
          <a:off x="8699500" y="991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63916</xdr:rowOff>
    </xdr:from>
    <xdr:ext cx="534377" cy="259045"/>
    <xdr:sp macro="" textlink="">
      <xdr:nvSpPr>
        <xdr:cNvPr id="371" name="テキスト ボックス 370"/>
        <xdr:cNvSpPr txBox="1"/>
      </xdr:nvSpPr>
      <xdr:spPr>
        <a:xfrm>
          <a:off x="8483111" y="100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157002</xdr:rowOff>
    </xdr:from>
    <xdr:to>
      <xdr:col>41</xdr:col>
      <xdr:colOff>101600</xdr:colOff>
      <xdr:row>58</xdr:row>
      <xdr:rowOff>87152</xdr:rowOff>
    </xdr:to>
    <xdr:sp macro="" textlink="">
      <xdr:nvSpPr>
        <xdr:cNvPr id="372" name="楕円 371"/>
        <xdr:cNvSpPr/>
      </xdr:nvSpPr>
      <xdr:spPr>
        <a:xfrm>
          <a:off x="7810500" y="992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78279</xdr:rowOff>
    </xdr:from>
    <xdr:ext cx="534377" cy="259045"/>
    <xdr:sp macro="" textlink="">
      <xdr:nvSpPr>
        <xdr:cNvPr id="373" name="テキスト ボックス 372"/>
        <xdr:cNvSpPr txBox="1"/>
      </xdr:nvSpPr>
      <xdr:spPr>
        <a:xfrm>
          <a:off x="7594111" y="100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11661</xdr:rowOff>
    </xdr:from>
    <xdr:to>
      <xdr:col>36</xdr:col>
      <xdr:colOff>165100</xdr:colOff>
      <xdr:row>58</xdr:row>
      <xdr:rowOff>113261</xdr:rowOff>
    </xdr:to>
    <xdr:sp macro="" textlink="">
      <xdr:nvSpPr>
        <xdr:cNvPr id="374" name="楕円 373"/>
        <xdr:cNvSpPr/>
      </xdr:nvSpPr>
      <xdr:spPr>
        <a:xfrm>
          <a:off x="6921500" y="995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104388</xdr:rowOff>
    </xdr:from>
    <xdr:ext cx="534377" cy="259045"/>
    <xdr:sp macro="" textlink="">
      <xdr:nvSpPr>
        <xdr:cNvPr id="375" name="テキスト ボックス 374"/>
        <xdr:cNvSpPr txBox="1"/>
      </xdr:nvSpPr>
      <xdr:spPr>
        <a:xfrm>
          <a:off x="6705111" y="1004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32589</xdr:rowOff>
    </xdr:from>
    <xdr:to>
      <xdr:col>55</xdr:col>
      <xdr:colOff>0</xdr:colOff>
      <xdr:row>79</xdr:row>
      <xdr:rowOff>39078</xdr:rowOff>
    </xdr:to>
    <xdr:cxnSp macro="">
      <xdr:nvCxnSpPr>
        <xdr:cNvPr id="404" name="直線コネクタ 403"/>
        <xdr:cNvCxnSpPr/>
      </xdr:nvCxnSpPr>
      <xdr:spPr>
        <a:xfrm>
          <a:off x="9639300" y="13577139"/>
          <a:ext cx="838200" cy="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32589</xdr:rowOff>
    </xdr:from>
    <xdr:to>
      <xdr:col>50</xdr:col>
      <xdr:colOff>114300</xdr:colOff>
      <xdr:row>79</xdr:row>
      <xdr:rowOff>38088</xdr:rowOff>
    </xdr:to>
    <xdr:cxnSp macro="">
      <xdr:nvCxnSpPr>
        <xdr:cNvPr id="407" name="直線コネクタ 406"/>
        <xdr:cNvCxnSpPr/>
      </xdr:nvCxnSpPr>
      <xdr:spPr>
        <a:xfrm flipV="1">
          <a:off x="8750300" y="13577139"/>
          <a:ext cx="8890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37224</xdr:rowOff>
    </xdr:from>
    <xdr:to>
      <xdr:col>45</xdr:col>
      <xdr:colOff>177800</xdr:colOff>
      <xdr:row>79</xdr:row>
      <xdr:rowOff>38088</xdr:rowOff>
    </xdr:to>
    <xdr:cxnSp macro="">
      <xdr:nvCxnSpPr>
        <xdr:cNvPr id="410" name="直線コネクタ 409"/>
        <xdr:cNvCxnSpPr/>
      </xdr:nvCxnSpPr>
      <xdr:spPr>
        <a:xfrm>
          <a:off x="7861300" y="13581774"/>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152146</xdr:rowOff>
    </xdr:from>
    <xdr:to>
      <xdr:col>41</xdr:col>
      <xdr:colOff>50800</xdr:colOff>
      <xdr:row>79</xdr:row>
      <xdr:rowOff>37224</xdr:rowOff>
    </xdr:to>
    <xdr:cxnSp macro="">
      <xdr:nvCxnSpPr>
        <xdr:cNvPr id="413" name="直線コネクタ 412"/>
        <xdr:cNvCxnSpPr/>
      </xdr:nvCxnSpPr>
      <xdr:spPr>
        <a:xfrm>
          <a:off x="6972300" y="13525246"/>
          <a:ext cx="889000" cy="5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159728</xdr:rowOff>
    </xdr:from>
    <xdr:to>
      <xdr:col>55</xdr:col>
      <xdr:colOff>50800</xdr:colOff>
      <xdr:row>79</xdr:row>
      <xdr:rowOff>89878</xdr:rowOff>
    </xdr:to>
    <xdr:sp macro="" textlink="">
      <xdr:nvSpPr>
        <xdr:cNvPr id="423" name="楕円 422"/>
        <xdr:cNvSpPr/>
      </xdr:nvSpPr>
      <xdr:spPr>
        <a:xfrm>
          <a:off x="10426700" y="135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74655</xdr:rowOff>
    </xdr:from>
    <xdr:ext cx="378565" cy="259045"/>
    <xdr:sp macro="" textlink="">
      <xdr:nvSpPr>
        <xdr:cNvPr id="424" name="普通建設事業費 （ うち新規整備　）該当値テキスト"/>
        <xdr:cNvSpPr txBox="1"/>
      </xdr:nvSpPr>
      <xdr:spPr>
        <a:xfrm>
          <a:off x="10528300" y="13447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153239</xdr:rowOff>
    </xdr:from>
    <xdr:to>
      <xdr:col>50</xdr:col>
      <xdr:colOff>165100</xdr:colOff>
      <xdr:row>79</xdr:row>
      <xdr:rowOff>83389</xdr:rowOff>
    </xdr:to>
    <xdr:sp macro="" textlink="">
      <xdr:nvSpPr>
        <xdr:cNvPr id="425" name="楕円 424"/>
        <xdr:cNvSpPr/>
      </xdr:nvSpPr>
      <xdr:spPr>
        <a:xfrm>
          <a:off x="9588500" y="135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74516</xdr:rowOff>
    </xdr:from>
    <xdr:ext cx="378565" cy="259045"/>
    <xdr:sp macro="" textlink="">
      <xdr:nvSpPr>
        <xdr:cNvPr id="426" name="テキスト ボックス 425"/>
        <xdr:cNvSpPr txBox="1"/>
      </xdr:nvSpPr>
      <xdr:spPr>
        <a:xfrm>
          <a:off x="9450017" y="13619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158738</xdr:rowOff>
    </xdr:from>
    <xdr:to>
      <xdr:col>46</xdr:col>
      <xdr:colOff>38100</xdr:colOff>
      <xdr:row>79</xdr:row>
      <xdr:rowOff>88888</xdr:rowOff>
    </xdr:to>
    <xdr:sp macro="" textlink="">
      <xdr:nvSpPr>
        <xdr:cNvPr id="427" name="楕円 426"/>
        <xdr:cNvSpPr/>
      </xdr:nvSpPr>
      <xdr:spPr>
        <a:xfrm>
          <a:off x="8699500" y="135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80015</xdr:rowOff>
    </xdr:from>
    <xdr:ext cx="378565" cy="259045"/>
    <xdr:sp macro="" textlink="">
      <xdr:nvSpPr>
        <xdr:cNvPr id="428" name="テキスト ボックス 427"/>
        <xdr:cNvSpPr txBox="1"/>
      </xdr:nvSpPr>
      <xdr:spPr>
        <a:xfrm>
          <a:off x="8561017" y="1362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157874</xdr:rowOff>
    </xdr:from>
    <xdr:to>
      <xdr:col>41</xdr:col>
      <xdr:colOff>101600</xdr:colOff>
      <xdr:row>79</xdr:row>
      <xdr:rowOff>88024</xdr:rowOff>
    </xdr:to>
    <xdr:sp macro="" textlink="">
      <xdr:nvSpPr>
        <xdr:cNvPr id="429" name="楕円 428"/>
        <xdr:cNvSpPr/>
      </xdr:nvSpPr>
      <xdr:spPr>
        <a:xfrm>
          <a:off x="7810500" y="135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79151</xdr:rowOff>
    </xdr:from>
    <xdr:ext cx="378565" cy="259045"/>
    <xdr:sp macro="" textlink="">
      <xdr:nvSpPr>
        <xdr:cNvPr id="430" name="テキスト ボックス 429"/>
        <xdr:cNvSpPr txBox="1"/>
      </xdr:nvSpPr>
      <xdr:spPr>
        <a:xfrm>
          <a:off x="7672017" y="13623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101346</xdr:rowOff>
    </xdr:from>
    <xdr:to>
      <xdr:col>36</xdr:col>
      <xdr:colOff>165100</xdr:colOff>
      <xdr:row>79</xdr:row>
      <xdr:rowOff>31496</xdr:rowOff>
    </xdr:to>
    <xdr:sp macro="" textlink="">
      <xdr:nvSpPr>
        <xdr:cNvPr id="431" name="楕円 430"/>
        <xdr:cNvSpPr/>
      </xdr:nvSpPr>
      <xdr:spPr>
        <a:xfrm>
          <a:off x="6921500" y="134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22623</xdr:rowOff>
    </xdr:from>
    <xdr:ext cx="469744" cy="259045"/>
    <xdr:sp macro="" textlink="">
      <xdr:nvSpPr>
        <xdr:cNvPr id="432" name="テキスト ボックス 431"/>
        <xdr:cNvSpPr txBox="1"/>
      </xdr:nvSpPr>
      <xdr:spPr>
        <a:xfrm>
          <a:off x="6737428" y="135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61967</xdr:rowOff>
    </xdr:from>
    <xdr:to>
      <xdr:col>55</xdr:col>
      <xdr:colOff>0</xdr:colOff>
      <xdr:row>98</xdr:row>
      <xdr:rowOff>65402</xdr:rowOff>
    </xdr:to>
    <xdr:cxnSp macro="">
      <xdr:nvCxnSpPr>
        <xdr:cNvPr id="459" name="直線コネクタ 458"/>
        <xdr:cNvCxnSpPr/>
      </xdr:nvCxnSpPr>
      <xdr:spPr>
        <a:xfrm flipV="1">
          <a:off x="9639300" y="16864067"/>
          <a:ext cx="838200" cy="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54181</xdr:rowOff>
    </xdr:from>
    <xdr:to>
      <xdr:col>50</xdr:col>
      <xdr:colOff>114300</xdr:colOff>
      <xdr:row>98</xdr:row>
      <xdr:rowOff>65402</xdr:rowOff>
    </xdr:to>
    <xdr:cxnSp macro="">
      <xdr:nvCxnSpPr>
        <xdr:cNvPr id="462" name="直線コネクタ 461"/>
        <xdr:cNvCxnSpPr/>
      </xdr:nvCxnSpPr>
      <xdr:spPr>
        <a:xfrm>
          <a:off x="8750300" y="16856281"/>
          <a:ext cx="8890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54181</xdr:rowOff>
    </xdr:from>
    <xdr:to>
      <xdr:col>45</xdr:col>
      <xdr:colOff>177800</xdr:colOff>
      <xdr:row>98</xdr:row>
      <xdr:rowOff>54404</xdr:rowOff>
    </xdr:to>
    <xdr:cxnSp macro="">
      <xdr:nvCxnSpPr>
        <xdr:cNvPr id="465" name="直線コネクタ 464"/>
        <xdr:cNvCxnSpPr/>
      </xdr:nvCxnSpPr>
      <xdr:spPr>
        <a:xfrm flipV="1">
          <a:off x="7861300" y="16856281"/>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54404</xdr:rowOff>
    </xdr:from>
    <xdr:to>
      <xdr:col>41</xdr:col>
      <xdr:colOff>50800</xdr:colOff>
      <xdr:row>98</xdr:row>
      <xdr:rowOff>94135</xdr:rowOff>
    </xdr:to>
    <xdr:cxnSp macro="">
      <xdr:nvCxnSpPr>
        <xdr:cNvPr id="468" name="直線コネクタ 467"/>
        <xdr:cNvCxnSpPr/>
      </xdr:nvCxnSpPr>
      <xdr:spPr>
        <a:xfrm flipV="1">
          <a:off x="6972300" y="16856504"/>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11167</xdr:rowOff>
    </xdr:from>
    <xdr:to>
      <xdr:col>55</xdr:col>
      <xdr:colOff>50800</xdr:colOff>
      <xdr:row>98</xdr:row>
      <xdr:rowOff>112767</xdr:rowOff>
    </xdr:to>
    <xdr:sp macro="" textlink="">
      <xdr:nvSpPr>
        <xdr:cNvPr id="478" name="楕円 477"/>
        <xdr:cNvSpPr/>
      </xdr:nvSpPr>
      <xdr:spPr>
        <a:xfrm>
          <a:off x="10426700" y="168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14602</xdr:rowOff>
    </xdr:from>
    <xdr:to>
      <xdr:col>50</xdr:col>
      <xdr:colOff>165100</xdr:colOff>
      <xdr:row>98</xdr:row>
      <xdr:rowOff>116202</xdr:rowOff>
    </xdr:to>
    <xdr:sp macro="" textlink="">
      <xdr:nvSpPr>
        <xdr:cNvPr id="480" name="楕円 479"/>
        <xdr:cNvSpPr/>
      </xdr:nvSpPr>
      <xdr:spPr>
        <a:xfrm>
          <a:off x="9588500" y="168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107329</xdr:rowOff>
    </xdr:from>
    <xdr:ext cx="534377" cy="259045"/>
    <xdr:sp macro="" textlink="">
      <xdr:nvSpPr>
        <xdr:cNvPr id="481" name="テキスト ボックス 480"/>
        <xdr:cNvSpPr txBox="1"/>
      </xdr:nvSpPr>
      <xdr:spPr>
        <a:xfrm>
          <a:off x="9372111" y="169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3381</xdr:rowOff>
    </xdr:from>
    <xdr:to>
      <xdr:col>46</xdr:col>
      <xdr:colOff>38100</xdr:colOff>
      <xdr:row>98</xdr:row>
      <xdr:rowOff>104981</xdr:rowOff>
    </xdr:to>
    <xdr:sp macro="" textlink="">
      <xdr:nvSpPr>
        <xdr:cNvPr id="482" name="楕円 481"/>
        <xdr:cNvSpPr/>
      </xdr:nvSpPr>
      <xdr:spPr>
        <a:xfrm>
          <a:off x="86995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96108</xdr:rowOff>
    </xdr:from>
    <xdr:ext cx="534377" cy="259045"/>
    <xdr:sp macro="" textlink="">
      <xdr:nvSpPr>
        <xdr:cNvPr id="483" name="テキスト ボックス 482"/>
        <xdr:cNvSpPr txBox="1"/>
      </xdr:nvSpPr>
      <xdr:spPr>
        <a:xfrm>
          <a:off x="8483111" y="168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3604</xdr:rowOff>
    </xdr:from>
    <xdr:to>
      <xdr:col>41</xdr:col>
      <xdr:colOff>101600</xdr:colOff>
      <xdr:row>98</xdr:row>
      <xdr:rowOff>105204</xdr:rowOff>
    </xdr:to>
    <xdr:sp macro="" textlink="">
      <xdr:nvSpPr>
        <xdr:cNvPr id="484" name="楕円 483"/>
        <xdr:cNvSpPr/>
      </xdr:nvSpPr>
      <xdr:spPr>
        <a:xfrm>
          <a:off x="7810500" y="168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96331</xdr:rowOff>
    </xdr:from>
    <xdr:ext cx="534377" cy="259045"/>
    <xdr:sp macro="" textlink="">
      <xdr:nvSpPr>
        <xdr:cNvPr id="485" name="テキスト ボックス 484"/>
        <xdr:cNvSpPr txBox="1"/>
      </xdr:nvSpPr>
      <xdr:spPr>
        <a:xfrm>
          <a:off x="7594111" y="1689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43335</xdr:rowOff>
    </xdr:from>
    <xdr:to>
      <xdr:col>36</xdr:col>
      <xdr:colOff>165100</xdr:colOff>
      <xdr:row>98</xdr:row>
      <xdr:rowOff>144935</xdr:rowOff>
    </xdr:to>
    <xdr:sp macro="" textlink="">
      <xdr:nvSpPr>
        <xdr:cNvPr id="486" name="楕円 485"/>
        <xdr:cNvSpPr/>
      </xdr:nvSpPr>
      <xdr:spPr>
        <a:xfrm>
          <a:off x="6921500" y="168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136062</xdr:rowOff>
    </xdr:from>
    <xdr:ext cx="534377" cy="259045"/>
    <xdr:sp macro="" textlink="">
      <xdr:nvSpPr>
        <xdr:cNvPr id="487" name="テキスト ボックス 486"/>
        <xdr:cNvSpPr txBox="1"/>
      </xdr:nvSpPr>
      <xdr:spPr>
        <a:xfrm>
          <a:off x="6705111" y="169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42621</xdr:rowOff>
    </xdr:from>
    <xdr:to>
      <xdr:col>85</xdr:col>
      <xdr:colOff>127000</xdr:colOff>
      <xdr:row>39</xdr:row>
      <xdr:rowOff>43561</xdr:rowOff>
    </xdr:to>
    <xdr:cxnSp macro="">
      <xdr:nvCxnSpPr>
        <xdr:cNvPr id="516" name="直線コネクタ 515"/>
        <xdr:cNvCxnSpPr/>
      </xdr:nvCxnSpPr>
      <xdr:spPr>
        <a:xfrm>
          <a:off x="15481300" y="6729171"/>
          <a:ext cx="8382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40348</xdr:rowOff>
    </xdr:from>
    <xdr:to>
      <xdr:col>81</xdr:col>
      <xdr:colOff>50800</xdr:colOff>
      <xdr:row>39</xdr:row>
      <xdr:rowOff>42621</xdr:rowOff>
    </xdr:to>
    <xdr:cxnSp macro="">
      <xdr:nvCxnSpPr>
        <xdr:cNvPr id="519" name="直線コネクタ 518"/>
        <xdr:cNvCxnSpPr/>
      </xdr:nvCxnSpPr>
      <xdr:spPr>
        <a:xfrm>
          <a:off x="14592300" y="6726898"/>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40348</xdr:rowOff>
    </xdr:from>
    <xdr:to>
      <xdr:col>76</xdr:col>
      <xdr:colOff>114300</xdr:colOff>
      <xdr:row>39</xdr:row>
      <xdr:rowOff>42278</xdr:rowOff>
    </xdr:to>
    <xdr:cxnSp macro="">
      <xdr:nvCxnSpPr>
        <xdr:cNvPr id="522" name="直線コネクタ 521"/>
        <xdr:cNvCxnSpPr/>
      </xdr:nvCxnSpPr>
      <xdr:spPr>
        <a:xfrm flipV="1">
          <a:off x="13703300" y="6726898"/>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122682</xdr:rowOff>
    </xdr:from>
    <xdr:to>
      <xdr:col>71</xdr:col>
      <xdr:colOff>177800</xdr:colOff>
      <xdr:row>39</xdr:row>
      <xdr:rowOff>42278</xdr:rowOff>
    </xdr:to>
    <xdr:cxnSp macro="">
      <xdr:nvCxnSpPr>
        <xdr:cNvPr id="525" name="直線コネクタ 524"/>
        <xdr:cNvCxnSpPr/>
      </xdr:nvCxnSpPr>
      <xdr:spPr>
        <a:xfrm>
          <a:off x="12814300" y="6637782"/>
          <a:ext cx="889000" cy="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164211</xdr:rowOff>
    </xdr:from>
    <xdr:to>
      <xdr:col>85</xdr:col>
      <xdr:colOff>177800</xdr:colOff>
      <xdr:row>39</xdr:row>
      <xdr:rowOff>94361</xdr:rowOff>
    </xdr:to>
    <xdr:sp macro="" textlink="">
      <xdr:nvSpPr>
        <xdr:cNvPr id="535" name="楕円 534"/>
        <xdr:cNvSpPr/>
      </xdr:nvSpPr>
      <xdr:spPr>
        <a:xfrm>
          <a:off x="162687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79138</xdr:rowOff>
    </xdr:from>
    <xdr:ext cx="313932" cy="259045"/>
    <xdr:sp macro="" textlink="">
      <xdr:nvSpPr>
        <xdr:cNvPr id="536" name="災害復旧事業費該当値テキスト"/>
        <xdr:cNvSpPr txBox="1"/>
      </xdr:nvSpPr>
      <xdr:spPr>
        <a:xfrm>
          <a:off x="16370300" y="6594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163271</xdr:rowOff>
    </xdr:from>
    <xdr:to>
      <xdr:col>81</xdr:col>
      <xdr:colOff>101600</xdr:colOff>
      <xdr:row>39</xdr:row>
      <xdr:rowOff>93421</xdr:rowOff>
    </xdr:to>
    <xdr:sp macro="" textlink="">
      <xdr:nvSpPr>
        <xdr:cNvPr id="537" name="楕円 536"/>
        <xdr:cNvSpPr/>
      </xdr:nvSpPr>
      <xdr:spPr>
        <a:xfrm>
          <a:off x="15430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84548</xdr:rowOff>
    </xdr:from>
    <xdr:ext cx="378565" cy="259045"/>
    <xdr:sp macro="" textlink="">
      <xdr:nvSpPr>
        <xdr:cNvPr id="538" name="テキスト ボックス 537"/>
        <xdr:cNvSpPr txBox="1"/>
      </xdr:nvSpPr>
      <xdr:spPr>
        <a:xfrm>
          <a:off x="15292017" y="677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160998</xdr:rowOff>
    </xdr:from>
    <xdr:to>
      <xdr:col>76</xdr:col>
      <xdr:colOff>165100</xdr:colOff>
      <xdr:row>39</xdr:row>
      <xdr:rowOff>91148</xdr:rowOff>
    </xdr:to>
    <xdr:sp macro="" textlink="">
      <xdr:nvSpPr>
        <xdr:cNvPr id="539" name="楕円 538"/>
        <xdr:cNvSpPr/>
      </xdr:nvSpPr>
      <xdr:spPr>
        <a:xfrm>
          <a:off x="14541500" y="66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82275</xdr:rowOff>
    </xdr:from>
    <xdr:ext cx="378565" cy="259045"/>
    <xdr:sp macro="" textlink="">
      <xdr:nvSpPr>
        <xdr:cNvPr id="540" name="テキスト ボックス 539"/>
        <xdr:cNvSpPr txBox="1"/>
      </xdr:nvSpPr>
      <xdr:spPr>
        <a:xfrm>
          <a:off x="14403017" y="676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162928</xdr:rowOff>
    </xdr:from>
    <xdr:to>
      <xdr:col>72</xdr:col>
      <xdr:colOff>38100</xdr:colOff>
      <xdr:row>39</xdr:row>
      <xdr:rowOff>93078</xdr:rowOff>
    </xdr:to>
    <xdr:sp macro="" textlink="">
      <xdr:nvSpPr>
        <xdr:cNvPr id="541" name="楕円 540"/>
        <xdr:cNvSpPr/>
      </xdr:nvSpPr>
      <xdr:spPr>
        <a:xfrm>
          <a:off x="13652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84205</xdr:rowOff>
    </xdr:from>
    <xdr:ext cx="378565" cy="259045"/>
    <xdr:sp macro="" textlink="">
      <xdr:nvSpPr>
        <xdr:cNvPr id="542" name="テキスト ボックス 541"/>
        <xdr:cNvSpPr txBox="1"/>
      </xdr:nvSpPr>
      <xdr:spPr>
        <a:xfrm>
          <a:off x="13514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71882</xdr:rowOff>
    </xdr:from>
    <xdr:to>
      <xdr:col>67</xdr:col>
      <xdr:colOff>101600</xdr:colOff>
      <xdr:row>39</xdr:row>
      <xdr:rowOff>2032</xdr:rowOff>
    </xdr:to>
    <xdr:sp macro="" textlink="">
      <xdr:nvSpPr>
        <xdr:cNvPr id="543" name="楕円 542"/>
        <xdr:cNvSpPr/>
      </xdr:nvSpPr>
      <xdr:spPr>
        <a:xfrm>
          <a:off x="12763500" y="65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164609</xdr:rowOff>
    </xdr:from>
    <xdr:ext cx="469744" cy="259045"/>
    <xdr:sp macro="" textlink="">
      <xdr:nvSpPr>
        <xdr:cNvPr id="544" name="テキスト ボックス 543"/>
        <xdr:cNvSpPr txBox="1"/>
      </xdr:nvSpPr>
      <xdr:spPr>
        <a:xfrm>
          <a:off x="12579428" y="667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20729</xdr:rowOff>
    </xdr:from>
    <xdr:to>
      <xdr:col>85</xdr:col>
      <xdr:colOff>127000</xdr:colOff>
      <xdr:row>78</xdr:row>
      <xdr:rowOff>23219</xdr:rowOff>
    </xdr:to>
    <xdr:cxnSp macro="">
      <xdr:nvCxnSpPr>
        <xdr:cNvPr id="620" name="直線コネクタ 619"/>
        <xdr:cNvCxnSpPr/>
      </xdr:nvCxnSpPr>
      <xdr:spPr>
        <a:xfrm>
          <a:off x="15481300" y="13393829"/>
          <a:ext cx="8382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20729</xdr:rowOff>
    </xdr:from>
    <xdr:to>
      <xdr:col>81</xdr:col>
      <xdr:colOff>50800</xdr:colOff>
      <xdr:row>78</xdr:row>
      <xdr:rowOff>28043</xdr:rowOff>
    </xdr:to>
    <xdr:cxnSp macro="">
      <xdr:nvCxnSpPr>
        <xdr:cNvPr id="623" name="直線コネクタ 622"/>
        <xdr:cNvCxnSpPr/>
      </xdr:nvCxnSpPr>
      <xdr:spPr>
        <a:xfrm flipV="1">
          <a:off x="14592300" y="1339382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28043</xdr:rowOff>
    </xdr:from>
    <xdr:to>
      <xdr:col>76</xdr:col>
      <xdr:colOff>114300</xdr:colOff>
      <xdr:row>78</xdr:row>
      <xdr:rowOff>34217</xdr:rowOff>
    </xdr:to>
    <xdr:cxnSp macro="">
      <xdr:nvCxnSpPr>
        <xdr:cNvPr id="626" name="直線コネクタ 625"/>
        <xdr:cNvCxnSpPr/>
      </xdr:nvCxnSpPr>
      <xdr:spPr>
        <a:xfrm flipV="1">
          <a:off x="13703300" y="13401143"/>
          <a:ext cx="8890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34217</xdr:rowOff>
    </xdr:from>
    <xdr:to>
      <xdr:col>71</xdr:col>
      <xdr:colOff>177800</xdr:colOff>
      <xdr:row>78</xdr:row>
      <xdr:rowOff>38227</xdr:rowOff>
    </xdr:to>
    <xdr:cxnSp macro="">
      <xdr:nvCxnSpPr>
        <xdr:cNvPr id="629" name="直線コネクタ 628"/>
        <xdr:cNvCxnSpPr/>
      </xdr:nvCxnSpPr>
      <xdr:spPr>
        <a:xfrm flipV="1">
          <a:off x="12814300" y="13407317"/>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143869</xdr:rowOff>
    </xdr:from>
    <xdr:to>
      <xdr:col>85</xdr:col>
      <xdr:colOff>177800</xdr:colOff>
      <xdr:row>78</xdr:row>
      <xdr:rowOff>74019</xdr:rowOff>
    </xdr:to>
    <xdr:sp macro="" textlink="">
      <xdr:nvSpPr>
        <xdr:cNvPr id="639" name="楕円 638"/>
        <xdr:cNvSpPr/>
      </xdr:nvSpPr>
      <xdr:spPr>
        <a:xfrm>
          <a:off x="16268700" y="133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141379</xdr:rowOff>
    </xdr:from>
    <xdr:to>
      <xdr:col>81</xdr:col>
      <xdr:colOff>101600</xdr:colOff>
      <xdr:row>78</xdr:row>
      <xdr:rowOff>71529</xdr:rowOff>
    </xdr:to>
    <xdr:sp macro="" textlink="">
      <xdr:nvSpPr>
        <xdr:cNvPr id="641" name="楕円 640"/>
        <xdr:cNvSpPr/>
      </xdr:nvSpPr>
      <xdr:spPr>
        <a:xfrm>
          <a:off x="15430500" y="1334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62656</xdr:rowOff>
    </xdr:from>
    <xdr:ext cx="534377" cy="259045"/>
    <xdr:sp macro="" textlink="">
      <xdr:nvSpPr>
        <xdr:cNvPr id="642" name="テキスト ボックス 641"/>
        <xdr:cNvSpPr txBox="1"/>
      </xdr:nvSpPr>
      <xdr:spPr>
        <a:xfrm>
          <a:off x="15214111" y="1343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148693</xdr:rowOff>
    </xdr:from>
    <xdr:to>
      <xdr:col>76</xdr:col>
      <xdr:colOff>165100</xdr:colOff>
      <xdr:row>78</xdr:row>
      <xdr:rowOff>78843</xdr:rowOff>
    </xdr:to>
    <xdr:sp macro="" textlink="">
      <xdr:nvSpPr>
        <xdr:cNvPr id="643" name="楕円 642"/>
        <xdr:cNvSpPr/>
      </xdr:nvSpPr>
      <xdr:spPr>
        <a:xfrm>
          <a:off x="14541500" y="133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69970</xdr:rowOff>
    </xdr:from>
    <xdr:ext cx="534377" cy="259045"/>
    <xdr:sp macro="" textlink="">
      <xdr:nvSpPr>
        <xdr:cNvPr id="644" name="テキスト ボックス 643"/>
        <xdr:cNvSpPr txBox="1"/>
      </xdr:nvSpPr>
      <xdr:spPr>
        <a:xfrm>
          <a:off x="14325111" y="134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154867</xdr:rowOff>
    </xdr:from>
    <xdr:to>
      <xdr:col>72</xdr:col>
      <xdr:colOff>38100</xdr:colOff>
      <xdr:row>78</xdr:row>
      <xdr:rowOff>85017</xdr:rowOff>
    </xdr:to>
    <xdr:sp macro="" textlink="">
      <xdr:nvSpPr>
        <xdr:cNvPr id="645" name="楕円 644"/>
        <xdr:cNvSpPr/>
      </xdr:nvSpPr>
      <xdr:spPr>
        <a:xfrm>
          <a:off x="13652500" y="133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76144</xdr:rowOff>
    </xdr:from>
    <xdr:ext cx="534377" cy="259045"/>
    <xdr:sp macro="" textlink="">
      <xdr:nvSpPr>
        <xdr:cNvPr id="646" name="テキスト ボックス 645"/>
        <xdr:cNvSpPr txBox="1"/>
      </xdr:nvSpPr>
      <xdr:spPr>
        <a:xfrm>
          <a:off x="13436111" y="134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158877</xdr:rowOff>
    </xdr:from>
    <xdr:to>
      <xdr:col>67</xdr:col>
      <xdr:colOff>101600</xdr:colOff>
      <xdr:row>78</xdr:row>
      <xdr:rowOff>89027</xdr:rowOff>
    </xdr:to>
    <xdr:sp macro="" textlink="">
      <xdr:nvSpPr>
        <xdr:cNvPr id="647" name="楕円 646"/>
        <xdr:cNvSpPr/>
      </xdr:nvSpPr>
      <xdr:spPr>
        <a:xfrm>
          <a:off x="12763500" y="133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80154</xdr:rowOff>
    </xdr:from>
    <xdr:ext cx="534377" cy="259045"/>
    <xdr:sp macro="" textlink="">
      <xdr:nvSpPr>
        <xdr:cNvPr id="648" name="テキスト ボックス 647"/>
        <xdr:cNvSpPr txBox="1"/>
      </xdr:nvSpPr>
      <xdr:spPr>
        <a:xfrm>
          <a:off x="12547111" y="134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128640</xdr:rowOff>
    </xdr:from>
    <xdr:to>
      <xdr:col>85</xdr:col>
      <xdr:colOff>127000</xdr:colOff>
      <xdr:row>98</xdr:row>
      <xdr:rowOff>130288</xdr:rowOff>
    </xdr:to>
    <xdr:cxnSp macro="">
      <xdr:nvCxnSpPr>
        <xdr:cNvPr id="675" name="直線コネクタ 674"/>
        <xdr:cNvCxnSpPr/>
      </xdr:nvCxnSpPr>
      <xdr:spPr>
        <a:xfrm>
          <a:off x="15481300" y="16930740"/>
          <a:ext cx="8382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121425</xdr:rowOff>
    </xdr:from>
    <xdr:to>
      <xdr:col>81</xdr:col>
      <xdr:colOff>50800</xdr:colOff>
      <xdr:row>98</xdr:row>
      <xdr:rowOff>128640</xdr:rowOff>
    </xdr:to>
    <xdr:cxnSp macro="">
      <xdr:nvCxnSpPr>
        <xdr:cNvPr id="678" name="直線コネクタ 677"/>
        <xdr:cNvCxnSpPr/>
      </xdr:nvCxnSpPr>
      <xdr:spPr>
        <a:xfrm>
          <a:off x="14592300" y="16923525"/>
          <a:ext cx="88900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121425</xdr:rowOff>
    </xdr:from>
    <xdr:to>
      <xdr:col>76</xdr:col>
      <xdr:colOff>114300</xdr:colOff>
      <xdr:row>98</xdr:row>
      <xdr:rowOff>128316</xdr:rowOff>
    </xdr:to>
    <xdr:cxnSp macro="">
      <xdr:nvCxnSpPr>
        <xdr:cNvPr id="681" name="直線コネクタ 680"/>
        <xdr:cNvCxnSpPr/>
      </xdr:nvCxnSpPr>
      <xdr:spPr>
        <a:xfrm flipV="1">
          <a:off x="13703300" y="16923525"/>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128316</xdr:rowOff>
    </xdr:from>
    <xdr:to>
      <xdr:col>71</xdr:col>
      <xdr:colOff>177800</xdr:colOff>
      <xdr:row>98</xdr:row>
      <xdr:rowOff>135026</xdr:rowOff>
    </xdr:to>
    <xdr:cxnSp macro="">
      <xdr:nvCxnSpPr>
        <xdr:cNvPr id="684" name="直線コネクタ 683"/>
        <xdr:cNvCxnSpPr/>
      </xdr:nvCxnSpPr>
      <xdr:spPr>
        <a:xfrm flipV="1">
          <a:off x="12814300" y="16930416"/>
          <a:ext cx="889000" cy="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79488</xdr:rowOff>
    </xdr:from>
    <xdr:to>
      <xdr:col>85</xdr:col>
      <xdr:colOff>177800</xdr:colOff>
      <xdr:row>99</xdr:row>
      <xdr:rowOff>9638</xdr:rowOff>
    </xdr:to>
    <xdr:sp macro="" textlink="">
      <xdr:nvSpPr>
        <xdr:cNvPr id="694" name="楕円 693"/>
        <xdr:cNvSpPr/>
      </xdr:nvSpPr>
      <xdr:spPr>
        <a:xfrm>
          <a:off x="16268700" y="168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165865</xdr:rowOff>
    </xdr:from>
    <xdr:ext cx="469744" cy="259045"/>
    <xdr:sp macro="" textlink="">
      <xdr:nvSpPr>
        <xdr:cNvPr id="695" name="積立金該当値テキスト"/>
        <xdr:cNvSpPr txBox="1"/>
      </xdr:nvSpPr>
      <xdr:spPr>
        <a:xfrm>
          <a:off x="16370300" y="1679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77840</xdr:rowOff>
    </xdr:from>
    <xdr:to>
      <xdr:col>81</xdr:col>
      <xdr:colOff>101600</xdr:colOff>
      <xdr:row>99</xdr:row>
      <xdr:rowOff>7990</xdr:rowOff>
    </xdr:to>
    <xdr:sp macro="" textlink="">
      <xdr:nvSpPr>
        <xdr:cNvPr id="696" name="楕円 695"/>
        <xdr:cNvSpPr/>
      </xdr:nvSpPr>
      <xdr:spPr>
        <a:xfrm>
          <a:off x="15430500" y="168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170567</xdr:rowOff>
    </xdr:from>
    <xdr:ext cx="469744" cy="259045"/>
    <xdr:sp macro="" textlink="">
      <xdr:nvSpPr>
        <xdr:cNvPr id="697" name="テキスト ボックス 696"/>
        <xdr:cNvSpPr txBox="1"/>
      </xdr:nvSpPr>
      <xdr:spPr>
        <a:xfrm>
          <a:off x="15246428" y="1697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70625</xdr:rowOff>
    </xdr:from>
    <xdr:to>
      <xdr:col>76</xdr:col>
      <xdr:colOff>165100</xdr:colOff>
      <xdr:row>99</xdr:row>
      <xdr:rowOff>775</xdr:rowOff>
    </xdr:to>
    <xdr:sp macro="" textlink="">
      <xdr:nvSpPr>
        <xdr:cNvPr id="698" name="楕円 697"/>
        <xdr:cNvSpPr/>
      </xdr:nvSpPr>
      <xdr:spPr>
        <a:xfrm>
          <a:off x="14541500" y="168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163352</xdr:rowOff>
    </xdr:from>
    <xdr:ext cx="469744" cy="259045"/>
    <xdr:sp macro="" textlink="">
      <xdr:nvSpPr>
        <xdr:cNvPr id="699" name="テキスト ボックス 698"/>
        <xdr:cNvSpPr txBox="1"/>
      </xdr:nvSpPr>
      <xdr:spPr>
        <a:xfrm>
          <a:off x="14357428" y="1696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77516</xdr:rowOff>
    </xdr:from>
    <xdr:to>
      <xdr:col>72</xdr:col>
      <xdr:colOff>38100</xdr:colOff>
      <xdr:row>99</xdr:row>
      <xdr:rowOff>7666</xdr:rowOff>
    </xdr:to>
    <xdr:sp macro="" textlink="">
      <xdr:nvSpPr>
        <xdr:cNvPr id="700" name="楕円 699"/>
        <xdr:cNvSpPr/>
      </xdr:nvSpPr>
      <xdr:spPr>
        <a:xfrm>
          <a:off x="13652500" y="168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170243</xdr:rowOff>
    </xdr:from>
    <xdr:ext cx="469744" cy="259045"/>
    <xdr:sp macro="" textlink="">
      <xdr:nvSpPr>
        <xdr:cNvPr id="701" name="テキスト ボックス 700"/>
        <xdr:cNvSpPr txBox="1"/>
      </xdr:nvSpPr>
      <xdr:spPr>
        <a:xfrm>
          <a:off x="13468428" y="169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84226</xdr:rowOff>
    </xdr:from>
    <xdr:to>
      <xdr:col>67</xdr:col>
      <xdr:colOff>101600</xdr:colOff>
      <xdr:row>99</xdr:row>
      <xdr:rowOff>14376</xdr:rowOff>
    </xdr:to>
    <xdr:sp macro="" textlink="">
      <xdr:nvSpPr>
        <xdr:cNvPr id="702" name="楕円 701"/>
        <xdr:cNvSpPr/>
      </xdr:nvSpPr>
      <xdr:spPr>
        <a:xfrm>
          <a:off x="12763500" y="168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5503</xdr:rowOff>
    </xdr:from>
    <xdr:ext cx="469744" cy="259045"/>
    <xdr:sp macro="" textlink="">
      <xdr:nvSpPr>
        <xdr:cNvPr id="703" name="テキスト ボックス 702"/>
        <xdr:cNvSpPr txBox="1"/>
      </xdr:nvSpPr>
      <xdr:spPr>
        <a:xfrm>
          <a:off x="12579428" y="1697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73196</xdr:rowOff>
    </xdr:from>
    <xdr:to>
      <xdr:col>116</xdr:col>
      <xdr:colOff>63500</xdr:colOff>
      <xdr:row>38</xdr:row>
      <xdr:rowOff>96476</xdr:rowOff>
    </xdr:to>
    <xdr:cxnSp macro="">
      <xdr:nvCxnSpPr>
        <xdr:cNvPr id="732" name="直線コネクタ 731"/>
        <xdr:cNvCxnSpPr/>
      </xdr:nvCxnSpPr>
      <xdr:spPr>
        <a:xfrm flipV="1">
          <a:off x="21323300" y="6588296"/>
          <a:ext cx="8382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96476</xdr:rowOff>
    </xdr:from>
    <xdr:to>
      <xdr:col>111</xdr:col>
      <xdr:colOff>177800</xdr:colOff>
      <xdr:row>39</xdr:row>
      <xdr:rowOff>40049</xdr:rowOff>
    </xdr:to>
    <xdr:cxnSp macro="">
      <xdr:nvCxnSpPr>
        <xdr:cNvPr id="735" name="直線コネクタ 734"/>
        <xdr:cNvCxnSpPr/>
      </xdr:nvCxnSpPr>
      <xdr:spPr>
        <a:xfrm flipV="1">
          <a:off x="20434300" y="6611576"/>
          <a:ext cx="889000" cy="1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40049</xdr:rowOff>
    </xdr:from>
    <xdr:to>
      <xdr:col>107</xdr:col>
      <xdr:colOff>50800</xdr:colOff>
      <xdr:row>39</xdr:row>
      <xdr:rowOff>40754</xdr:rowOff>
    </xdr:to>
    <xdr:cxnSp macro="">
      <xdr:nvCxnSpPr>
        <xdr:cNvPr id="738" name="直線コネクタ 737"/>
        <xdr:cNvCxnSpPr/>
      </xdr:nvCxnSpPr>
      <xdr:spPr>
        <a:xfrm flipV="1">
          <a:off x="19545300" y="6726599"/>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40754</xdr:rowOff>
    </xdr:from>
    <xdr:to>
      <xdr:col>102</xdr:col>
      <xdr:colOff>114300</xdr:colOff>
      <xdr:row>39</xdr:row>
      <xdr:rowOff>42869</xdr:rowOff>
    </xdr:to>
    <xdr:cxnSp macro="">
      <xdr:nvCxnSpPr>
        <xdr:cNvPr id="741" name="直線コネクタ 740"/>
        <xdr:cNvCxnSpPr/>
      </xdr:nvCxnSpPr>
      <xdr:spPr>
        <a:xfrm flipV="1">
          <a:off x="18656300" y="6727304"/>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22396</xdr:rowOff>
    </xdr:from>
    <xdr:to>
      <xdr:col>116</xdr:col>
      <xdr:colOff>114300</xdr:colOff>
      <xdr:row>38</xdr:row>
      <xdr:rowOff>123996</xdr:rowOff>
    </xdr:to>
    <xdr:sp macro="" textlink="">
      <xdr:nvSpPr>
        <xdr:cNvPr id="751" name="楕円 750"/>
        <xdr:cNvSpPr/>
      </xdr:nvSpPr>
      <xdr:spPr>
        <a:xfrm>
          <a:off x="22110700" y="65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45273</xdr:rowOff>
    </xdr:from>
    <xdr:ext cx="469744" cy="259045"/>
    <xdr:sp macro="" textlink="">
      <xdr:nvSpPr>
        <xdr:cNvPr id="752" name="投資及び出資金該当値テキスト"/>
        <xdr:cNvSpPr txBox="1"/>
      </xdr:nvSpPr>
      <xdr:spPr>
        <a:xfrm>
          <a:off x="22212300" y="63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45676</xdr:rowOff>
    </xdr:from>
    <xdr:to>
      <xdr:col>112</xdr:col>
      <xdr:colOff>38100</xdr:colOff>
      <xdr:row>38</xdr:row>
      <xdr:rowOff>147276</xdr:rowOff>
    </xdr:to>
    <xdr:sp macro="" textlink="">
      <xdr:nvSpPr>
        <xdr:cNvPr id="753" name="楕円 752"/>
        <xdr:cNvSpPr/>
      </xdr:nvSpPr>
      <xdr:spPr>
        <a:xfrm>
          <a:off x="21272500" y="65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163803</xdr:rowOff>
    </xdr:from>
    <xdr:ext cx="469744" cy="259045"/>
    <xdr:sp macro="" textlink="">
      <xdr:nvSpPr>
        <xdr:cNvPr id="754" name="テキスト ボックス 753"/>
        <xdr:cNvSpPr txBox="1"/>
      </xdr:nvSpPr>
      <xdr:spPr>
        <a:xfrm>
          <a:off x="21088428" y="633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160699</xdr:rowOff>
    </xdr:from>
    <xdr:to>
      <xdr:col>107</xdr:col>
      <xdr:colOff>101600</xdr:colOff>
      <xdr:row>39</xdr:row>
      <xdr:rowOff>90849</xdr:rowOff>
    </xdr:to>
    <xdr:sp macro="" textlink="">
      <xdr:nvSpPr>
        <xdr:cNvPr id="755" name="楕円 754"/>
        <xdr:cNvSpPr/>
      </xdr:nvSpPr>
      <xdr:spPr>
        <a:xfrm>
          <a:off x="20383500" y="66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81976</xdr:rowOff>
    </xdr:from>
    <xdr:ext cx="378565" cy="259045"/>
    <xdr:sp macro="" textlink="">
      <xdr:nvSpPr>
        <xdr:cNvPr id="756" name="テキスト ボックス 755"/>
        <xdr:cNvSpPr txBox="1"/>
      </xdr:nvSpPr>
      <xdr:spPr>
        <a:xfrm>
          <a:off x="20245017" y="676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161404</xdr:rowOff>
    </xdr:from>
    <xdr:to>
      <xdr:col>102</xdr:col>
      <xdr:colOff>165100</xdr:colOff>
      <xdr:row>39</xdr:row>
      <xdr:rowOff>91554</xdr:rowOff>
    </xdr:to>
    <xdr:sp macro="" textlink="">
      <xdr:nvSpPr>
        <xdr:cNvPr id="757" name="楕円 756"/>
        <xdr:cNvSpPr/>
      </xdr:nvSpPr>
      <xdr:spPr>
        <a:xfrm>
          <a:off x="194945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82681</xdr:rowOff>
    </xdr:from>
    <xdr:ext cx="378565" cy="259045"/>
    <xdr:sp macro="" textlink="">
      <xdr:nvSpPr>
        <xdr:cNvPr id="758" name="テキスト ボックス 757"/>
        <xdr:cNvSpPr txBox="1"/>
      </xdr:nvSpPr>
      <xdr:spPr>
        <a:xfrm>
          <a:off x="19356017" y="6769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163519</xdr:rowOff>
    </xdr:from>
    <xdr:to>
      <xdr:col>98</xdr:col>
      <xdr:colOff>38100</xdr:colOff>
      <xdr:row>39</xdr:row>
      <xdr:rowOff>93669</xdr:rowOff>
    </xdr:to>
    <xdr:sp macro="" textlink="">
      <xdr:nvSpPr>
        <xdr:cNvPr id="759" name="楕円 758"/>
        <xdr:cNvSpPr/>
      </xdr:nvSpPr>
      <xdr:spPr>
        <a:xfrm>
          <a:off x="18605500" y="66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84796</xdr:rowOff>
    </xdr:from>
    <xdr:ext cx="313932" cy="259045"/>
    <xdr:sp macro="" textlink="">
      <xdr:nvSpPr>
        <xdr:cNvPr id="760" name="テキスト ボックス 759"/>
        <xdr:cNvSpPr txBox="1"/>
      </xdr:nvSpPr>
      <xdr:spPr>
        <a:xfrm>
          <a:off x="18499333" y="6771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153276</xdr:rowOff>
    </xdr:from>
    <xdr:to>
      <xdr:col>116</xdr:col>
      <xdr:colOff>63500</xdr:colOff>
      <xdr:row>78</xdr:row>
      <xdr:rowOff>28105</xdr:rowOff>
    </xdr:to>
    <xdr:cxnSp macro="">
      <xdr:nvCxnSpPr>
        <xdr:cNvPr id="845" name="直線コネクタ 844"/>
        <xdr:cNvCxnSpPr/>
      </xdr:nvCxnSpPr>
      <xdr:spPr>
        <a:xfrm flipV="1">
          <a:off x="21323300" y="13354926"/>
          <a:ext cx="838200" cy="4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168884</xdr:rowOff>
    </xdr:from>
    <xdr:to>
      <xdr:col>111</xdr:col>
      <xdr:colOff>177800</xdr:colOff>
      <xdr:row>78</xdr:row>
      <xdr:rowOff>28105</xdr:rowOff>
    </xdr:to>
    <xdr:cxnSp macro="">
      <xdr:nvCxnSpPr>
        <xdr:cNvPr id="848" name="直線コネクタ 847"/>
        <xdr:cNvCxnSpPr/>
      </xdr:nvCxnSpPr>
      <xdr:spPr>
        <a:xfrm>
          <a:off x="20434300" y="13370534"/>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168884</xdr:rowOff>
    </xdr:from>
    <xdr:to>
      <xdr:col>107</xdr:col>
      <xdr:colOff>50800</xdr:colOff>
      <xdr:row>78</xdr:row>
      <xdr:rowOff>44614</xdr:rowOff>
    </xdr:to>
    <xdr:cxnSp macro="">
      <xdr:nvCxnSpPr>
        <xdr:cNvPr id="851" name="直線コネクタ 850"/>
        <xdr:cNvCxnSpPr/>
      </xdr:nvCxnSpPr>
      <xdr:spPr>
        <a:xfrm flipV="1">
          <a:off x="19545300" y="13370534"/>
          <a:ext cx="889000" cy="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158204</xdr:rowOff>
    </xdr:from>
    <xdr:to>
      <xdr:col>102</xdr:col>
      <xdr:colOff>114300</xdr:colOff>
      <xdr:row>78</xdr:row>
      <xdr:rowOff>44614</xdr:rowOff>
    </xdr:to>
    <xdr:cxnSp macro="">
      <xdr:nvCxnSpPr>
        <xdr:cNvPr id="854" name="直線コネクタ 853"/>
        <xdr:cNvCxnSpPr/>
      </xdr:nvCxnSpPr>
      <xdr:spPr>
        <a:xfrm>
          <a:off x="18656300" y="13188404"/>
          <a:ext cx="889000" cy="2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102476</xdr:rowOff>
    </xdr:from>
    <xdr:to>
      <xdr:col>116</xdr:col>
      <xdr:colOff>114300</xdr:colOff>
      <xdr:row>78</xdr:row>
      <xdr:rowOff>32626</xdr:rowOff>
    </xdr:to>
    <xdr:sp macro="" textlink="">
      <xdr:nvSpPr>
        <xdr:cNvPr id="864" name="楕円 863"/>
        <xdr:cNvSpPr/>
      </xdr:nvSpPr>
      <xdr:spPr>
        <a:xfrm>
          <a:off x="22110700" y="133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80903</xdr:rowOff>
    </xdr:from>
    <xdr:ext cx="534377" cy="259045"/>
    <xdr:sp macro="" textlink="">
      <xdr:nvSpPr>
        <xdr:cNvPr id="865" name="繰出金該当値テキスト"/>
        <xdr:cNvSpPr txBox="1"/>
      </xdr:nvSpPr>
      <xdr:spPr>
        <a:xfrm>
          <a:off x="22212300" y="132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148755</xdr:rowOff>
    </xdr:from>
    <xdr:to>
      <xdr:col>112</xdr:col>
      <xdr:colOff>38100</xdr:colOff>
      <xdr:row>78</xdr:row>
      <xdr:rowOff>78905</xdr:rowOff>
    </xdr:to>
    <xdr:sp macro="" textlink="">
      <xdr:nvSpPr>
        <xdr:cNvPr id="866" name="楕円 865"/>
        <xdr:cNvSpPr/>
      </xdr:nvSpPr>
      <xdr:spPr>
        <a:xfrm>
          <a:off x="21272500" y="133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70032</xdr:rowOff>
    </xdr:from>
    <xdr:ext cx="534377" cy="259045"/>
    <xdr:sp macro="" textlink="">
      <xdr:nvSpPr>
        <xdr:cNvPr id="867" name="テキスト ボックス 866"/>
        <xdr:cNvSpPr txBox="1"/>
      </xdr:nvSpPr>
      <xdr:spPr>
        <a:xfrm>
          <a:off x="21056111" y="134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118084</xdr:rowOff>
    </xdr:from>
    <xdr:to>
      <xdr:col>107</xdr:col>
      <xdr:colOff>101600</xdr:colOff>
      <xdr:row>78</xdr:row>
      <xdr:rowOff>48234</xdr:rowOff>
    </xdr:to>
    <xdr:sp macro="" textlink="">
      <xdr:nvSpPr>
        <xdr:cNvPr id="868" name="楕円 867"/>
        <xdr:cNvSpPr/>
      </xdr:nvSpPr>
      <xdr:spPr>
        <a:xfrm>
          <a:off x="20383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39361</xdr:rowOff>
    </xdr:from>
    <xdr:ext cx="534377" cy="259045"/>
    <xdr:sp macro="" textlink="">
      <xdr:nvSpPr>
        <xdr:cNvPr id="869" name="テキスト ボックス 868"/>
        <xdr:cNvSpPr txBox="1"/>
      </xdr:nvSpPr>
      <xdr:spPr>
        <a:xfrm>
          <a:off x="20167111" y="134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165264</xdr:rowOff>
    </xdr:from>
    <xdr:to>
      <xdr:col>102</xdr:col>
      <xdr:colOff>165100</xdr:colOff>
      <xdr:row>78</xdr:row>
      <xdr:rowOff>95414</xdr:rowOff>
    </xdr:to>
    <xdr:sp macro="" textlink="">
      <xdr:nvSpPr>
        <xdr:cNvPr id="870" name="楕円 869"/>
        <xdr:cNvSpPr/>
      </xdr:nvSpPr>
      <xdr:spPr>
        <a:xfrm>
          <a:off x="19494500" y="1336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86541</xdr:rowOff>
    </xdr:from>
    <xdr:ext cx="534377" cy="259045"/>
    <xdr:sp macro="" textlink="">
      <xdr:nvSpPr>
        <xdr:cNvPr id="871" name="テキスト ボックス 870"/>
        <xdr:cNvSpPr txBox="1"/>
      </xdr:nvSpPr>
      <xdr:spPr>
        <a:xfrm>
          <a:off x="19278111" y="134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107404</xdr:rowOff>
    </xdr:from>
    <xdr:to>
      <xdr:col>98</xdr:col>
      <xdr:colOff>38100</xdr:colOff>
      <xdr:row>77</xdr:row>
      <xdr:rowOff>37554</xdr:rowOff>
    </xdr:to>
    <xdr:sp macro="" textlink="">
      <xdr:nvSpPr>
        <xdr:cNvPr id="872" name="楕円 871"/>
        <xdr:cNvSpPr/>
      </xdr:nvSpPr>
      <xdr:spPr>
        <a:xfrm>
          <a:off x="18605500" y="131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54081</xdr:rowOff>
    </xdr:from>
    <xdr:ext cx="534377" cy="259045"/>
    <xdr:sp macro="" textlink="">
      <xdr:nvSpPr>
        <xdr:cNvPr id="873" name="テキスト ボックス 872"/>
        <xdr:cNvSpPr txBox="1"/>
      </xdr:nvSpPr>
      <xdr:spPr>
        <a:xfrm>
          <a:off x="18389111" y="129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４８８，０９９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円となっている。類似団体平均と比較しても一人当たりコストが低い状況となっている。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９２，５０４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低いが、全国平均と比べると高い水準となっている。なお、人件費総額は前年比で減少しているが、人口減により住民一人当たりコストは増加している。物件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６８，８５５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と比較して低い状況となっているが、今後も公共施設等の老朽化に伴う修繕料の増加等により毎年上昇が予想されるため経費の抑制、削減に努めなければならない。扶助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１０９，２１１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円となっており、類似団体平均と比較しても低い状況となっているが、今後も社会保障経費の充実のため上昇が予想される。繰出金は住民一人当たり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４８，４３１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円で、類似団体平均と比較して低い状況となった。特別会計等への繰出金は今後も上昇が予想されることから、持続可能な経営の健全化を図り歳出総額の抑制に努める。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岡山県赤磐市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42,973
42,407
209.36
22,300,173
20,975,085
1,095,626
13,001,884
17,491,616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61595</xdr:rowOff>
    </xdr:from>
    <xdr:to>
      <xdr:col>24</xdr:col>
      <xdr:colOff>63500</xdr:colOff>
      <xdr:row>36</xdr:row>
      <xdr:rowOff>143320</xdr:rowOff>
    </xdr:to>
    <xdr:cxnSp macro="">
      <xdr:nvCxnSpPr>
        <xdr:cNvPr id="61" name="直線コネクタ 60"/>
        <xdr:cNvCxnSpPr/>
      </xdr:nvCxnSpPr>
      <xdr:spPr>
        <a:xfrm flipV="1">
          <a:off x="3797300" y="6233795"/>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143320</xdr:rowOff>
    </xdr:from>
    <xdr:to>
      <xdr:col>19</xdr:col>
      <xdr:colOff>177800</xdr:colOff>
      <xdr:row>37</xdr:row>
      <xdr:rowOff>64</xdr:rowOff>
    </xdr:to>
    <xdr:cxnSp macro="">
      <xdr:nvCxnSpPr>
        <xdr:cNvPr id="64" name="直線コネクタ 63"/>
        <xdr:cNvCxnSpPr/>
      </xdr:nvCxnSpPr>
      <xdr:spPr>
        <a:xfrm flipV="1">
          <a:off x="2908300" y="631552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162560</xdr:rowOff>
    </xdr:from>
    <xdr:to>
      <xdr:col>15</xdr:col>
      <xdr:colOff>50800</xdr:colOff>
      <xdr:row>37</xdr:row>
      <xdr:rowOff>64</xdr:rowOff>
    </xdr:to>
    <xdr:cxnSp macro="">
      <xdr:nvCxnSpPr>
        <xdr:cNvPr id="67" name="直線コネクタ 66"/>
        <xdr:cNvCxnSpPr/>
      </xdr:nvCxnSpPr>
      <xdr:spPr>
        <a:xfrm>
          <a:off x="2019300" y="6334760"/>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149416</xdr:rowOff>
    </xdr:from>
    <xdr:to>
      <xdr:col>10</xdr:col>
      <xdr:colOff>114300</xdr:colOff>
      <xdr:row>36</xdr:row>
      <xdr:rowOff>162560</xdr:rowOff>
    </xdr:to>
    <xdr:cxnSp macro="">
      <xdr:nvCxnSpPr>
        <xdr:cNvPr id="70" name="直線コネクタ 69"/>
        <xdr:cNvCxnSpPr/>
      </xdr:nvCxnSpPr>
      <xdr:spPr>
        <a:xfrm>
          <a:off x="1130300" y="6321616"/>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xdr:rowOff>
    </xdr:from>
    <xdr:to>
      <xdr:col>24</xdr:col>
      <xdr:colOff>114300</xdr:colOff>
      <xdr:row>36</xdr:row>
      <xdr:rowOff>112395</xdr:rowOff>
    </xdr:to>
    <xdr:sp macro="" textlink="">
      <xdr:nvSpPr>
        <xdr:cNvPr id="80" name="楕円 79"/>
        <xdr:cNvSpPr/>
      </xdr:nvSpPr>
      <xdr:spPr>
        <a:xfrm>
          <a:off x="4584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160672</xdr:rowOff>
    </xdr:from>
    <xdr:ext cx="469744" cy="259045"/>
    <xdr:sp macro="" textlink="">
      <xdr:nvSpPr>
        <xdr:cNvPr id="81" name="議会費該当値テキスト"/>
        <xdr:cNvSpPr txBox="1"/>
      </xdr:nvSpPr>
      <xdr:spPr>
        <a:xfrm>
          <a:off x="4686300"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92520</xdr:rowOff>
    </xdr:from>
    <xdr:to>
      <xdr:col>20</xdr:col>
      <xdr:colOff>38100</xdr:colOff>
      <xdr:row>37</xdr:row>
      <xdr:rowOff>22670</xdr:rowOff>
    </xdr:to>
    <xdr:sp macro="" textlink="">
      <xdr:nvSpPr>
        <xdr:cNvPr id="82" name="楕円 81"/>
        <xdr:cNvSpPr/>
      </xdr:nvSpPr>
      <xdr:spPr>
        <a:xfrm>
          <a:off x="3746500" y="626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13797</xdr:rowOff>
    </xdr:from>
    <xdr:ext cx="469744" cy="259045"/>
    <xdr:sp macro="" textlink="">
      <xdr:nvSpPr>
        <xdr:cNvPr id="83" name="テキスト ボックス 82"/>
        <xdr:cNvSpPr txBox="1"/>
      </xdr:nvSpPr>
      <xdr:spPr>
        <a:xfrm>
          <a:off x="3562428" y="635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120714</xdr:rowOff>
    </xdr:from>
    <xdr:to>
      <xdr:col>15</xdr:col>
      <xdr:colOff>101600</xdr:colOff>
      <xdr:row>37</xdr:row>
      <xdr:rowOff>50864</xdr:rowOff>
    </xdr:to>
    <xdr:sp macro="" textlink="">
      <xdr:nvSpPr>
        <xdr:cNvPr id="84" name="楕円 83"/>
        <xdr:cNvSpPr/>
      </xdr:nvSpPr>
      <xdr:spPr>
        <a:xfrm>
          <a:off x="2857500" y="62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41991</xdr:rowOff>
    </xdr:from>
    <xdr:ext cx="469744" cy="259045"/>
    <xdr:sp macro="" textlink="">
      <xdr:nvSpPr>
        <xdr:cNvPr id="85" name="テキスト ボックス 84"/>
        <xdr:cNvSpPr txBox="1"/>
      </xdr:nvSpPr>
      <xdr:spPr>
        <a:xfrm>
          <a:off x="2673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111760</xdr:rowOff>
    </xdr:from>
    <xdr:to>
      <xdr:col>10</xdr:col>
      <xdr:colOff>165100</xdr:colOff>
      <xdr:row>37</xdr:row>
      <xdr:rowOff>41910</xdr:rowOff>
    </xdr:to>
    <xdr:sp macro="" textlink="">
      <xdr:nvSpPr>
        <xdr:cNvPr id="86" name="楕円 85"/>
        <xdr:cNvSpPr/>
      </xdr:nvSpPr>
      <xdr:spPr>
        <a:xfrm>
          <a:off x="196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33037</xdr:rowOff>
    </xdr:from>
    <xdr:ext cx="469744" cy="259045"/>
    <xdr:sp macro="" textlink="">
      <xdr:nvSpPr>
        <xdr:cNvPr id="87" name="テキスト ボックス 86"/>
        <xdr:cNvSpPr txBox="1"/>
      </xdr:nvSpPr>
      <xdr:spPr>
        <a:xfrm>
          <a:off x="1784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98616</xdr:rowOff>
    </xdr:from>
    <xdr:to>
      <xdr:col>6</xdr:col>
      <xdr:colOff>38100</xdr:colOff>
      <xdr:row>37</xdr:row>
      <xdr:rowOff>28766</xdr:rowOff>
    </xdr:to>
    <xdr:sp macro="" textlink="">
      <xdr:nvSpPr>
        <xdr:cNvPr id="88" name="楕円 87"/>
        <xdr:cNvSpPr/>
      </xdr:nvSpPr>
      <xdr:spPr>
        <a:xfrm>
          <a:off x="1079500" y="62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19893</xdr:rowOff>
    </xdr:from>
    <xdr:ext cx="469744" cy="259045"/>
    <xdr:sp macro="" textlink="">
      <xdr:nvSpPr>
        <xdr:cNvPr id="89" name="テキスト ボックス 88"/>
        <xdr:cNvSpPr txBox="1"/>
      </xdr:nvSpPr>
      <xdr:spPr>
        <a:xfrm>
          <a:off x="895428" y="636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121495</xdr:rowOff>
    </xdr:from>
    <xdr:to>
      <xdr:col>24</xdr:col>
      <xdr:colOff>63500</xdr:colOff>
      <xdr:row>58</xdr:row>
      <xdr:rowOff>132049</xdr:rowOff>
    </xdr:to>
    <xdr:cxnSp macro="">
      <xdr:nvCxnSpPr>
        <xdr:cNvPr id="118" name="直線コネクタ 117"/>
        <xdr:cNvCxnSpPr/>
      </xdr:nvCxnSpPr>
      <xdr:spPr>
        <a:xfrm flipV="1">
          <a:off x="3797300" y="10065595"/>
          <a:ext cx="8382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132049</xdr:rowOff>
    </xdr:from>
    <xdr:to>
      <xdr:col>19</xdr:col>
      <xdr:colOff>177800</xdr:colOff>
      <xdr:row>58</xdr:row>
      <xdr:rowOff>137458</xdr:rowOff>
    </xdr:to>
    <xdr:cxnSp macro="">
      <xdr:nvCxnSpPr>
        <xdr:cNvPr id="121" name="直線コネクタ 120"/>
        <xdr:cNvCxnSpPr/>
      </xdr:nvCxnSpPr>
      <xdr:spPr>
        <a:xfrm flipV="1">
          <a:off x="2908300" y="10076149"/>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15639</xdr:rowOff>
    </xdr:from>
    <xdr:to>
      <xdr:col>15</xdr:col>
      <xdr:colOff>50800</xdr:colOff>
      <xdr:row>58</xdr:row>
      <xdr:rowOff>137458</xdr:rowOff>
    </xdr:to>
    <xdr:cxnSp macro="">
      <xdr:nvCxnSpPr>
        <xdr:cNvPr id="124" name="直線コネクタ 123"/>
        <xdr:cNvCxnSpPr/>
      </xdr:nvCxnSpPr>
      <xdr:spPr>
        <a:xfrm>
          <a:off x="2019300" y="9959739"/>
          <a:ext cx="889000" cy="1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15639</xdr:rowOff>
    </xdr:from>
    <xdr:to>
      <xdr:col>10</xdr:col>
      <xdr:colOff>114300</xdr:colOff>
      <xdr:row>58</xdr:row>
      <xdr:rowOff>147634</xdr:rowOff>
    </xdr:to>
    <xdr:cxnSp macro="">
      <xdr:nvCxnSpPr>
        <xdr:cNvPr id="127" name="直線コネクタ 126"/>
        <xdr:cNvCxnSpPr/>
      </xdr:nvCxnSpPr>
      <xdr:spPr>
        <a:xfrm flipV="1">
          <a:off x="1130300" y="9959739"/>
          <a:ext cx="889000" cy="13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70695</xdr:rowOff>
    </xdr:from>
    <xdr:to>
      <xdr:col>24</xdr:col>
      <xdr:colOff>114300</xdr:colOff>
      <xdr:row>59</xdr:row>
      <xdr:rowOff>845</xdr:rowOff>
    </xdr:to>
    <xdr:sp macro="" textlink="">
      <xdr:nvSpPr>
        <xdr:cNvPr id="137" name="楕円 136"/>
        <xdr:cNvSpPr/>
      </xdr:nvSpPr>
      <xdr:spPr>
        <a:xfrm>
          <a:off x="4584700" y="100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157072</xdr:rowOff>
    </xdr:from>
    <xdr:ext cx="534377" cy="259045"/>
    <xdr:sp macro="" textlink="">
      <xdr:nvSpPr>
        <xdr:cNvPr id="138" name="総務費該当値テキスト"/>
        <xdr:cNvSpPr txBox="1"/>
      </xdr:nvSpPr>
      <xdr:spPr>
        <a:xfrm>
          <a:off x="4686300" y="99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81249</xdr:rowOff>
    </xdr:from>
    <xdr:to>
      <xdr:col>20</xdr:col>
      <xdr:colOff>38100</xdr:colOff>
      <xdr:row>59</xdr:row>
      <xdr:rowOff>11399</xdr:rowOff>
    </xdr:to>
    <xdr:sp macro="" textlink="">
      <xdr:nvSpPr>
        <xdr:cNvPr id="139" name="楕円 138"/>
        <xdr:cNvSpPr/>
      </xdr:nvSpPr>
      <xdr:spPr>
        <a:xfrm>
          <a:off x="3746500" y="100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2526</xdr:rowOff>
    </xdr:from>
    <xdr:ext cx="534377" cy="259045"/>
    <xdr:sp macro="" textlink="">
      <xdr:nvSpPr>
        <xdr:cNvPr id="140" name="テキスト ボックス 139"/>
        <xdr:cNvSpPr txBox="1"/>
      </xdr:nvSpPr>
      <xdr:spPr>
        <a:xfrm>
          <a:off x="3530111" y="101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86658</xdr:rowOff>
    </xdr:from>
    <xdr:to>
      <xdr:col>15</xdr:col>
      <xdr:colOff>101600</xdr:colOff>
      <xdr:row>59</xdr:row>
      <xdr:rowOff>16808</xdr:rowOff>
    </xdr:to>
    <xdr:sp macro="" textlink="">
      <xdr:nvSpPr>
        <xdr:cNvPr id="141" name="楕円 140"/>
        <xdr:cNvSpPr/>
      </xdr:nvSpPr>
      <xdr:spPr>
        <a:xfrm>
          <a:off x="2857500" y="100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7935</xdr:rowOff>
    </xdr:from>
    <xdr:ext cx="534377" cy="259045"/>
    <xdr:sp macro="" textlink="">
      <xdr:nvSpPr>
        <xdr:cNvPr id="142" name="テキスト ボックス 141"/>
        <xdr:cNvSpPr txBox="1"/>
      </xdr:nvSpPr>
      <xdr:spPr>
        <a:xfrm>
          <a:off x="2641111" y="1012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136289</xdr:rowOff>
    </xdr:from>
    <xdr:to>
      <xdr:col>10</xdr:col>
      <xdr:colOff>165100</xdr:colOff>
      <xdr:row>58</xdr:row>
      <xdr:rowOff>66439</xdr:rowOff>
    </xdr:to>
    <xdr:sp macro="" textlink="">
      <xdr:nvSpPr>
        <xdr:cNvPr id="143" name="楕円 142"/>
        <xdr:cNvSpPr/>
      </xdr:nvSpPr>
      <xdr:spPr>
        <a:xfrm>
          <a:off x="1968500" y="99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57566</xdr:rowOff>
    </xdr:from>
    <xdr:ext cx="599010" cy="259045"/>
    <xdr:sp macro="" textlink="">
      <xdr:nvSpPr>
        <xdr:cNvPr id="144" name="テキスト ボックス 143"/>
        <xdr:cNvSpPr txBox="1"/>
      </xdr:nvSpPr>
      <xdr:spPr>
        <a:xfrm>
          <a:off x="1719795" y="1000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96834</xdr:rowOff>
    </xdr:from>
    <xdr:to>
      <xdr:col>6</xdr:col>
      <xdr:colOff>38100</xdr:colOff>
      <xdr:row>59</xdr:row>
      <xdr:rowOff>26984</xdr:rowOff>
    </xdr:to>
    <xdr:sp macro="" textlink="">
      <xdr:nvSpPr>
        <xdr:cNvPr id="145" name="楕円 144"/>
        <xdr:cNvSpPr/>
      </xdr:nvSpPr>
      <xdr:spPr>
        <a:xfrm>
          <a:off x="1079500" y="1004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18111</xdr:rowOff>
    </xdr:from>
    <xdr:ext cx="534377" cy="259045"/>
    <xdr:sp macro="" textlink="">
      <xdr:nvSpPr>
        <xdr:cNvPr id="146" name="テキスト ボックス 145"/>
        <xdr:cNvSpPr txBox="1"/>
      </xdr:nvSpPr>
      <xdr:spPr>
        <a:xfrm>
          <a:off x="863111" y="1013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124420</xdr:rowOff>
    </xdr:from>
    <xdr:to>
      <xdr:col>24</xdr:col>
      <xdr:colOff>63500</xdr:colOff>
      <xdr:row>77</xdr:row>
      <xdr:rowOff>29758</xdr:rowOff>
    </xdr:to>
    <xdr:cxnSp macro="">
      <xdr:nvCxnSpPr>
        <xdr:cNvPr id="174" name="直線コネクタ 173"/>
        <xdr:cNvCxnSpPr/>
      </xdr:nvCxnSpPr>
      <xdr:spPr>
        <a:xfrm flipV="1">
          <a:off x="3797300" y="13154620"/>
          <a:ext cx="838200" cy="7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97642</xdr:rowOff>
    </xdr:from>
    <xdr:to>
      <xdr:col>19</xdr:col>
      <xdr:colOff>177800</xdr:colOff>
      <xdr:row>77</xdr:row>
      <xdr:rowOff>29758</xdr:rowOff>
    </xdr:to>
    <xdr:cxnSp macro="">
      <xdr:nvCxnSpPr>
        <xdr:cNvPr id="177" name="直線コネクタ 176"/>
        <xdr:cNvCxnSpPr/>
      </xdr:nvCxnSpPr>
      <xdr:spPr>
        <a:xfrm>
          <a:off x="2908300" y="13127842"/>
          <a:ext cx="889000" cy="10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97642</xdr:rowOff>
    </xdr:from>
    <xdr:to>
      <xdr:col>15</xdr:col>
      <xdr:colOff>50800</xdr:colOff>
      <xdr:row>77</xdr:row>
      <xdr:rowOff>60906</xdr:rowOff>
    </xdr:to>
    <xdr:cxnSp macro="">
      <xdr:nvCxnSpPr>
        <xdr:cNvPr id="180" name="直線コネクタ 179"/>
        <xdr:cNvCxnSpPr/>
      </xdr:nvCxnSpPr>
      <xdr:spPr>
        <a:xfrm flipV="1">
          <a:off x="2019300" y="13127842"/>
          <a:ext cx="889000" cy="1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60906</xdr:rowOff>
    </xdr:from>
    <xdr:to>
      <xdr:col>10</xdr:col>
      <xdr:colOff>114300</xdr:colOff>
      <xdr:row>77</xdr:row>
      <xdr:rowOff>105263</xdr:rowOff>
    </xdr:to>
    <xdr:cxnSp macro="">
      <xdr:nvCxnSpPr>
        <xdr:cNvPr id="183" name="直線コネクタ 182"/>
        <xdr:cNvCxnSpPr/>
      </xdr:nvCxnSpPr>
      <xdr:spPr>
        <a:xfrm flipV="1">
          <a:off x="1130300" y="13262556"/>
          <a:ext cx="889000" cy="4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73620</xdr:rowOff>
    </xdr:from>
    <xdr:to>
      <xdr:col>24</xdr:col>
      <xdr:colOff>114300</xdr:colOff>
      <xdr:row>77</xdr:row>
      <xdr:rowOff>3770</xdr:rowOff>
    </xdr:to>
    <xdr:sp macro="" textlink="">
      <xdr:nvSpPr>
        <xdr:cNvPr id="193" name="楕円 192"/>
        <xdr:cNvSpPr/>
      </xdr:nvSpPr>
      <xdr:spPr>
        <a:xfrm>
          <a:off x="4584700" y="1310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159997</xdr:rowOff>
    </xdr:from>
    <xdr:ext cx="599010" cy="259045"/>
    <xdr:sp macro="" textlink="">
      <xdr:nvSpPr>
        <xdr:cNvPr id="194" name="民生費該当値テキスト"/>
        <xdr:cNvSpPr txBox="1"/>
      </xdr:nvSpPr>
      <xdr:spPr>
        <a:xfrm>
          <a:off x="4686300" y="1301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150408</xdr:rowOff>
    </xdr:from>
    <xdr:to>
      <xdr:col>20</xdr:col>
      <xdr:colOff>38100</xdr:colOff>
      <xdr:row>77</xdr:row>
      <xdr:rowOff>80558</xdr:rowOff>
    </xdr:to>
    <xdr:sp macro="" textlink="">
      <xdr:nvSpPr>
        <xdr:cNvPr id="195" name="楕円 194"/>
        <xdr:cNvSpPr/>
      </xdr:nvSpPr>
      <xdr:spPr>
        <a:xfrm>
          <a:off x="3746500" y="131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71685</xdr:rowOff>
    </xdr:from>
    <xdr:ext cx="599010" cy="259045"/>
    <xdr:sp macro="" textlink="">
      <xdr:nvSpPr>
        <xdr:cNvPr id="196" name="テキスト ボックス 195"/>
        <xdr:cNvSpPr txBox="1"/>
      </xdr:nvSpPr>
      <xdr:spPr>
        <a:xfrm>
          <a:off x="3497795" y="1327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46842</xdr:rowOff>
    </xdr:from>
    <xdr:to>
      <xdr:col>15</xdr:col>
      <xdr:colOff>101600</xdr:colOff>
      <xdr:row>76</xdr:row>
      <xdr:rowOff>148442</xdr:rowOff>
    </xdr:to>
    <xdr:sp macro="" textlink="">
      <xdr:nvSpPr>
        <xdr:cNvPr id="197" name="楕円 196"/>
        <xdr:cNvSpPr/>
      </xdr:nvSpPr>
      <xdr:spPr>
        <a:xfrm>
          <a:off x="2857500" y="130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139569</xdr:rowOff>
    </xdr:from>
    <xdr:ext cx="599010" cy="259045"/>
    <xdr:sp macro="" textlink="">
      <xdr:nvSpPr>
        <xdr:cNvPr id="198" name="テキスト ボックス 197"/>
        <xdr:cNvSpPr txBox="1"/>
      </xdr:nvSpPr>
      <xdr:spPr>
        <a:xfrm>
          <a:off x="2608795" y="1316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10106</xdr:rowOff>
    </xdr:from>
    <xdr:to>
      <xdr:col>10</xdr:col>
      <xdr:colOff>165100</xdr:colOff>
      <xdr:row>77</xdr:row>
      <xdr:rowOff>111706</xdr:rowOff>
    </xdr:to>
    <xdr:sp macro="" textlink="">
      <xdr:nvSpPr>
        <xdr:cNvPr id="199" name="楕円 198"/>
        <xdr:cNvSpPr/>
      </xdr:nvSpPr>
      <xdr:spPr>
        <a:xfrm>
          <a:off x="1968500" y="132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102833</xdr:rowOff>
    </xdr:from>
    <xdr:ext cx="599010" cy="259045"/>
    <xdr:sp macro="" textlink="">
      <xdr:nvSpPr>
        <xdr:cNvPr id="200" name="テキスト ボックス 199"/>
        <xdr:cNvSpPr txBox="1"/>
      </xdr:nvSpPr>
      <xdr:spPr>
        <a:xfrm>
          <a:off x="1719795" y="1330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54463</xdr:rowOff>
    </xdr:from>
    <xdr:to>
      <xdr:col>6</xdr:col>
      <xdr:colOff>38100</xdr:colOff>
      <xdr:row>77</xdr:row>
      <xdr:rowOff>156063</xdr:rowOff>
    </xdr:to>
    <xdr:sp macro="" textlink="">
      <xdr:nvSpPr>
        <xdr:cNvPr id="201" name="楕円 200"/>
        <xdr:cNvSpPr/>
      </xdr:nvSpPr>
      <xdr:spPr>
        <a:xfrm>
          <a:off x="1079500" y="1325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147190</xdr:rowOff>
    </xdr:from>
    <xdr:ext cx="599010" cy="259045"/>
    <xdr:sp macro="" textlink="">
      <xdr:nvSpPr>
        <xdr:cNvPr id="202" name="テキスト ボックス 201"/>
        <xdr:cNvSpPr txBox="1"/>
      </xdr:nvSpPr>
      <xdr:spPr>
        <a:xfrm>
          <a:off x="830795" y="1334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95393</xdr:rowOff>
    </xdr:from>
    <xdr:to>
      <xdr:col>24</xdr:col>
      <xdr:colOff>63500</xdr:colOff>
      <xdr:row>97</xdr:row>
      <xdr:rowOff>102108</xdr:rowOff>
    </xdr:to>
    <xdr:cxnSp macro="">
      <xdr:nvCxnSpPr>
        <xdr:cNvPr id="229" name="直線コネクタ 228"/>
        <xdr:cNvCxnSpPr/>
      </xdr:nvCxnSpPr>
      <xdr:spPr>
        <a:xfrm>
          <a:off x="3797300" y="16726043"/>
          <a:ext cx="8382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84178</xdr:rowOff>
    </xdr:from>
    <xdr:to>
      <xdr:col>19</xdr:col>
      <xdr:colOff>177800</xdr:colOff>
      <xdr:row>97</xdr:row>
      <xdr:rowOff>95393</xdr:rowOff>
    </xdr:to>
    <xdr:cxnSp macro="">
      <xdr:nvCxnSpPr>
        <xdr:cNvPr id="232" name="直線コネクタ 231"/>
        <xdr:cNvCxnSpPr/>
      </xdr:nvCxnSpPr>
      <xdr:spPr>
        <a:xfrm>
          <a:off x="2908300" y="16714828"/>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84178</xdr:rowOff>
    </xdr:from>
    <xdr:to>
      <xdr:col>15</xdr:col>
      <xdr:colOff>50800</xdr:colOff>
      <xdr:row>97</xdr:row>
      <xdr:rowOff>98236</xdr:rowOff>
    </xdr:to>
    <xdr:cxnSp macro="">
      <xdr:nvCxnSpPr>
        <xdr:cNvPr id="235" name="直線コネクタ 234"/>
        <xdr:cNvCxnSpPr/>
      </xdr:nvCxnSpPr>
      <xdr:spPr>
        <a:xfrm flipV="1">
          <a:off x="2019300" y="16714828"/>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90697</xdr:rowOff>
    </xdr:from>
    <xdr:to>
      <xdr:col>10</xdr:col>
      <xdr:colOff>114300</xdr:colOff>
      <xdr:row>97</xdr:row>
      <xdr:rowOff>98236</xdr:rowOff>
    </xdr:to>
    <xdr:cxnSp macro="">
      <xdr:nvCxnSpPr>
        <xdr:cNvPr id="238" name="直線コネクタ 237"/>
        <xdr:cNvCxnSpPr/>
      </xdr:nvCxnSpPr>
      <xdr:spPr>
        <a:xfrm>
          <a:off x="1130300" y="16721347"/>
          <a:ext cx="8890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51308</xdr:rowOff>
    </xdr:from>
    <xdr:to>
      <xdr:col>24</xdr:col>
      <xdr:colOff>114300</xdr:colOff>
      <xdr:row>97</xdr:row>
      <xdr:rowOff>152908</xdr:rowOff>
    </xdr:to>
    <xdr:sp macro="" textlink="">
      <xdr:nvSpPr>
        <xdr:cNvPr id="248" name="楕円 247"/>
        <xdr:cNvSpPr/>
      </xdr:nvSpPr>
      <xdr:spPr>
        <a:xfrm>
          <a:off x="4584700" y="166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137685</xdr:rowOff>
    </xdr:from>
    <xdr:ext cx="534377" cy="259045"/>
    <xdr:sp macro="" textlink="">
      <xdr:nvSpPr>
        <xdr:cNvPr id="249" name="衛生費該当値テキスト"/>
        <xdr:cNvSpPr txBox="1"/>
      </xdr:nvSpPr>
      <xdr:spPr>
        <a:xfrm>
          <a:off x="4686300" y="165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44593</xdr:rowOff>
    </xdr:from>
    <xdr:to>
      <xdr:col>20</xdr:col>
      <xdr:colOff>38100</xdr:colOff>
      <xdr:row>97</xdr:row>
      <xdr:rowOff>146193</xdr:rowOff>
    </xdr:to>
    <xdr:sp macro="" textlink="">
      <xdr:nvSpPr>
        <xdr:cNvPr id="250" name="楕円 249"/>
        <xdr:cNvSpPr/>
      </xdr:nvSpPr>
      <xdr:spPr>
        <a:xfrm>
          <a:off x="3746500" y="1667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137320</xdr:rowOff>
    </xdr:from>
    <xdr:ext cx="534377" cy="259045"/>
    <xdr:sp macro="" textlink="">
      <xdr:nvSpPr>
        <xdr:cNvPr id="251" name="テキスト ボックス 250"/>
        <xdr:cNvSpPr txBox="1"/>
      </xdr:nvSpPr>
      <xdr:spPr>
        <a:xfrm>
          <a:off x="3530111" y="1676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33378</xdr:rowOff>
    </xdr:from>
    <xdr:to>
      <xdr:col>15</xdr:col>
      <xdr:colOff>101600</xdr:colOff>
      <xdr:row>97</xdr:row>
      <xdr:rowOff>134978</xdr:rowOff>
    </xdr:to>
    <xdr:sp macro="" textlink="">
      <xdr:nvSpPr>
        <xdr:cNvPr id="252" name="楕円 251"/>
        <xdr:cNvSpPr/>
      </xdr:nvSpPr>
      <xdr:spPr>
        <a:xfrm>
          <a:off x="2857500" y="166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126105</xdr:rowOff>
    </xdr:from>
    <xdr:ext cx="534377" cy="259045"/>
    <xdr:sp macro="" textlink="">
      <xdr:nvSpPr>
        <xdr:cNvPr id="253" name="テキスト ボックス 252"/>
        <xdr:cNvSpPr txBox="1"/>
      </xdr:nvSpPr>
      <xdr:spPr>
        <a:xfrm>
          <a:off x="2641111" y="167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47436</xdr:rowOff>
    </xdr:from>
    <xdr:to>
      <xdr:col>10</xdr:col>
      <xdr:colOff>165100</xdr:colOff>
      <xdr:row>97</xdr:row>
      <xdr:rowOff>149036</xdr:rowOff>
    </xdr:to>
    <xdr:sp macro="" textlink="">
      <xdr:nvSpPr>
        <xdr:cNvPr id="254" name="楕円 253"/>
        <xdr:cNvSpPr/>
      </xdr:nvSpPr>
      <xdr:spPr>
        <a:xfrm>
          <a:off x="1968500" y="166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140163</xdr:rowOff>
    </xdr:from>
    <xdr:ext cx="534377" cy="259045"/>
    <xdr:sp macro="" textlink="">
      <xdr:nvSpPr>
        <xdr:cNvPr id="255" name="テキスト ボックス 254"/>
        <xdr:cNvSpPr txBox="1"/>
      </xdr:nvSpPr>
      <xdr:spPr>
        <a:xfrm>
          <a:off x="1752111" y="1677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39897</xdr:rowOff>
    </xdr:from>
    <xdr:to>
      <xdr:col>6</xdr:col>
      <xdr:colOff>38100</xdr:colOff>
      <xdr:row>97</xdr:row>
      <xdr:rowOff>141497</xdr:rowOff>
    </xdr:to>
    <xdr:sp macro="" textlink="">
      <xdr:nvSpPr>
        <xdr:cNvPr id="256" name="楕円 255"/>
        <xdr:cNvSpPr/>
      </xdr:nvSpPr>
      <xdr:spPr>
        <a:xfrm>
          <a:off x="1079500" y="166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132624</xdr:rowOff>
    </xdr:from>
    <xdr:ext cx="534377" cy="259045"/>
    <xdr:sp macro="" textlink="">
      <xdr:nvSpPr>
        <xdr:cNvPr id="257" name="テキスト ボックス 256"/>
        <xdr:cNvSpPr txBox="1"/>
      </xdr:nvSpPr>
      <xdr:spPr>
        <a:xfrm>
          <a:off x="863111" y="167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61323</xdr:rowOff>
    </xdr:from>
    <xdr:to>
      <xdr:col>50</xdr:col>
      <xdr:colOff>114300</xdr:colOff>
      <xdr:row>39</xdr:row>
      <xdr:rowOff>98878</xdr:rowOff>
    </xdr:to>
    <xdr:cxnSp macro="">
      <xdr:nvCxnSpPr>
        <xdr:cNvPr id="291" name="直線コネクタ 290"/>
        <xdr:cNvCxnSpPr/>
      </xdr:nvCxnSpPr>
      <xdr:spPr>
        <a:xfrm>
          <a:off x="8750300" y="67478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61323</xdr:rowOff>
    </xdr:from>
    <xdr:to>
      <xdr:col>45</xdr:col>
      <xdr:colOff>177800</xdr:colOff>
      <xdr:row>39</xdr:row>
      <xdr:rowOff>65568</xdr:rowOff>
    </xdr:to>
    <xdr:cxnSp macro="">
      <xdr:nvCxnSpPr>
        <xdr:cNvPr id="294" name="直線コネクタ 293"/>
        <xdr:cNvCxnSpPr/>
      </xdr:nvCxnSpPr>
      <xdr:spPr>
        <a:xfrm flipV="1">
          <a:off x="7861300" y="6747873"/>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65568</xdr:rowOff>
    </xdr:from>
    <xdr:to>
      <xdr:col>41</xdr:col>
      <xdr:colOff>50800</xdr:colOff>
      <xdr:row>39</xdr:row>
      <xdr:rowOff>65568</xdr:rowOff>
    </xdr:to>
    <xdr:cxnSp macro="">
      <xdr:nvCxnSpPr>
        <xdr:cNvPr id="297" name="直線コネクタ 296"/>
        <xdr:cNvCxnSpPr/>
      </xdr:nvCxnSpPr>
      <xdr:spPr>
        <a:xfrm>
          <a:off x="6972300" y="67521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10523</xdr:rowOff>
    </xdr:from>
    <xdr:to>
      <xdr:col>46</xdr:col>
      <xdr:colOff>38100</xdr:colOff>
      <xdr:row>39</xdr:row>
      <xdr:rowOff>112123</xdr:rowOff>
    </xdr:to>
    <xdr:sp macro="" textlink="">
      <xdr:nvSpPr>
        <xdr:cNvPr id="311" name="楕円 310"/>
        <xdr:cNvSpPr/>
      </xdr:nvSpPr>
      <xdr:spPr>
        <a:xfrm>
          <a:off x="8699500" y="66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103250</xdr:rowOff>
    </xdr:from>
    <xdr:ext cx="378565" cy="259045"/>
    <xdr:sp macro="" textlink="">
      <xdr:nvSpPr>
        <xdr:cNvPr id="312" name="テキスト ボックス 311"/>
        <xdr:cNvSpPr txBox="1"/>
      </xdr:nvSpPr>
      <xdr:spPr>
        <a:xfrm>
          <a:off x="8561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14768</xdr:rowOff>
    </xdr:from>
    <xdr:to>
      <xdr:col>41</xdr:col>
      <xdr:colOff>101600</xdr:colOff>
      <xdr:row>39</xdr:row>
      <xdr:rowOff>116368</xdr:rowOff>
    </xdr:to>
    <xdr:sp macro="" textlink="">
      <xdr:nvSpPr>
        <xdr:cNvPr id="313" name="楕円 312"/>
        <xdr:cNvSpPr/>
      </xdr:nvSpPr>
      <xdr:spPr>
        <a:xfrm>
          <a:off x="7810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107495</xdr:rowOff>
    </xdr:from>
    <xdr:ext cx="378565" cy="259045"/>
    <xdr:sp macro="" textlink="">
      <xdr:nvSpPr>
        <xdr:cNvPr id="314" name="テキスト ボックス 313"/>
        <xdr:cNvSpPr txBox="1"/>
      </xdr:nvSpPr>
      <xdr:spPr>
        <a:xfrm>
          <a:off x="7672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14768</xdr:rowOff>
    </xdr:from>
    <xdr:to>
      <xdr:col>36</xdr:col>
      <xdr:colOff>165100</xdr:colOff>
      <xdr:row>39</xdr:row>
      <xdr:rowOff>116368</xdr:rowOff>
    </xdr:to>
    <xdr:sp macro="" textlink="">
      <xdr:nvSpPr>
        <xdr:cNvPr id="315" name="楕円 314"/>
        <xdr:cNvSpPr/>
      </xdr:nvSpPr>
      <xdr:spPr>
        <a:xfrm>
          <a:off x="6921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107495</xdr:rowOff>
    </xdr:from>
    <xdr:ext cx="378565" cy="259045"/>
    <xdr:sp macro="" textlink="">
      <xdr:nvSpPr>
        <xdr:cNvPr id="316" name="テキスト ボックス 315"/>
        <xdr:cNvSpPr txBox="1"/>
      </xdr:nvSpPr>
      <xdr:spPr>
        <a:xfrm>
          <a:off x="6783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44755</xdr:rowOff>
    </xdr:from>
    <xdr:to>
      <xdr:col>55</xdr:col>
      <xdr:colOff>0</xdr:colOff>
      <xdr:row>58</xdr:row>
      <xdr:rowOff>74084</xdr:rowOff>
    </xdr:to>
    <xdr:cxnSp macro="">
      <xdr:nvCxnSpPr>
        <xdr:cNvPr id="345" name="直線コネクタ 344"/>
        <xdr:cNvCxnSpPr/>
      </xdr:nvCxnSpPr>
      <xdr:spPr>
        <a:xfrm>
          <a:off x="9639300" y="9988855"/>
          <a:ext cx="8382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44755</xdr:rowOff>
    </xdr:from>
    <xdr:to>
      <xdr:col>50</xdr:col>
      <xdr:colOff>114300</xdr:colOff>
      <xdr:row>58</xdr:row>
      <xdr:rowOff>55644</xdr:rowOff>
    </xdr:to>
    <xdr:cxnSp macro="">
      <xdr:nvCxnSpPr>
        <xdr:cNvPr id="348" name="直線コネクタ 347"/>
        <xdr:cNvCxnSpPr/>
      </xdr:nvCxnSpPr>
      <xdr:spPr>
        <a:xfrm flipV="1">
          <a:off x="8750300" y="9988855"/>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51773</xdr:rowOff>
    </xdr:from>
    <xdr:to>
      <xdr:col>45</xdr:col>
      <xdr:colOff>177800</xdr:colOff>
      <xdr:row>58</xdr:row>
      <xdr:rowOff>55644</xdr:rowOff>
    </xdr:to>
    <xdr:cxnSp macro="">
      <xdr:nvCxnSpPr>
        <xdr:cNvPr id="351" name="直線コネクタ 350"/>
        <xdr:cNvCxnSpPr/>
      </xdr:nvCxnSpPr>
      <xdr:spPr>
        <a:xfrm>
          <a:off x="7861300" y="9995873"/>
          <a:ext cx="889000" cy="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51773</xdr:rowOff>
    </xdr:from>
    <xdr:to>
      <xdr:col>41</xdr:col>
      <xdr:colOff>50800</xdr:colOff>
      <xdr:row>58</xdr:row>
      <xdr:rowOff>52085</xdr:rowOff>
    </xdr:to>
    <xdr:cxnSp macro="">
      <xdr:nvCxnSpPr>
        <xdr:cNvPr id="354" name="直線コネクタ 353"/>
        <xdr:cNvCxnSpPr/>
      </xdr:nvCxnSpPr>
      <xdr:spPr>
        <a:xfrm flipV="1">
          <a:off x="6972300" y="9995873"/>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23284</xdr:rowOff>
    </xdr:from>
    <xdr:to>
      <xdr:col>55</xdr:col>
      <xdr:colOff>50800</xdr:colOff>
      <xdr:row>58</xdr:row>
      <xdr:rowOff>124884</xdr:rowOff>
    </xdr:to>
    <xdr:sp macro="" textlink="">
      <xdr:nvSpPr>
        <xdr:cNvPr id="364" name="楕円 363"/>
        <xdr:cNvSpPr/>
      </xdr:nvSpPr>
      <xdr:spPr>
        <a:xfrm>
          <a:off x="10426700" y="99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109661</xdr:rowOff>
    </xdr:from>
    <xdr:ext cx="534377" cy="259045"/>
    <xdr:sp macro="" textlink="">
      <xdr:nvSpPr>
        <xdr:cNvPr id="365" name="農林水産業費該当値テキスト"/>
        <xdr:cNvSpPr txBox="1"/>
      </xdr:nvSpPr>
      <xdr:spPr>
        <a:xfrm>
          <a:off x="10528300" y="98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165405</xdr:rowOff>
    </xdr:from>
    <xdr:to>
      <xdr:col>50</xdr:col>
      <xdr:colOff>165100</xdr:colOff>
      <xdr:row>58</xdr:row>
      <xdr:rowOff>95555</xdr:rowOff>
    </xdr:to>
    <xdr:sp macro="" textlink="">
      <xdr:nvSpPr>
        <xdr:cNvPr id="366" name="楕円 365"/>
        <xdr:cNvSpPr/>
      </xdr:nvSpPr>
      <xdr:spPr>
        <a:xfrm>
          <a:off x="9588500" y="99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86682</xdr:rowOff>
    </xdr:from>
    <xdr:ext cx="534377" cy="259045"/>
    <xdr:sp macro="" textlink="">
      <xdr:nvSpPr>
        <xdr:cNvPr id="367" name="テキスト ボックス 366"/>
        <xdr:cNvSpPr txBox="1"/>
      </xdr:nvSpPr>
      <xdr:spPr>
        <a:xfrm>
          <a:off x="9372111" y="100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4844</xdr:rowOff>
    </xdr:from>
    <xdr:to>
      <xdr:col>46</xdr:col>
      <xdr:colOff>38100</xdr:colOff>
      <xdr:row>58</xdr:row>
      <xdr:rowOff>106444</xdr:rowOff>
    </xdr:to>
    <xdr:sp macro="" textlink="">
      <xdr:nvSpPr>
        <xdr:cNvPr id="368" name="楕円 367"/>
        <xdr:cNvSpPr/>
      </xdr:nvSpPr>
      <xdr:spPr>
        <a:xfrm>
          <a:off x="8699500" y="994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97571</xdr:rowOff>
    </xdr:from>
    <xdr:ext cx="534377" cy="259045"/>
    <xdr:sp macro="" textlink="">
      <xdr:nvSpPr>
        <xdr:cNvPr id="369" name="テキスト ボックス 368"/>
        <xdr:cNvSpPr txBox="1"/>
      </xdr:nvSpPr>
      <xdr:spPr>
        <a:xfrm>
          <a:off x="8483111" y="100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973</xdr:rowOff>
    </xdr:from>
    <xdr:to>
      <xdr:col>41</xdr:col>
      <xdr:colOff>101600</xdr:colOff>
      <xdr:row>58</xdr:row>
      <xdr:rowOff>102573</xdr:rowOff>
    </xdr:to>
    <xdr:sp macro="" textlink="">
      <xdr:nvSpPr>
        <xdr:cNvPr id="370" name="楕円 369"/>
        <xdr:cNvSpPr/>
      </xdr:nvSpPr>
      <xdr:spPr>
        <a:xfrm>
          <a:off x="7810500" y="9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93700</xdr:rowOff>
    </xdr:from>
    <xdr:ext cx="534377" cy="259045"/>
    <xdr:sp macro="" textlink="">
      <xdr:nvSpPr>
        <xdr:cNvPr id="371" name="テキスト ボックス 370"/>
        <xdr:cNvSpPr txBox="1"/>
      </xdr:nvSpPr>
      <xdr:spPr>
        <a:xfrm>
          <a:off x="7594111" y="100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1285</xdr:rowOff>
    </xdr:from>
    <xdr:to>
      <xdr:col>36</xdr:col>
      <xdr:colOff>165100</xdr:colOff>
      <xdr:row>58</xdr:row>
      <xdr:rowOff>102885</xdr:rowOff>
    </xdr:to>
    <xdr:sp macro="" textlink="">
      <xdr:nvSpPr>
        <xdr:cNvPr id="372" name="楕円 371"/>
        <xdr:cNvSpPr/>
      </xdr:nvSpPr>
      <xdr:spPr>
        <a:xfrm>
          <a:off x="6921500" y="99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94012</xdr:rowOff>
    </xdr:from>
    <xdr:ext cx="534377" cy="259045"/>
    <xdr:sp macro="" textlink="">
      <xdr:nvSpPr>
        <xdr:cNvPr id="373" name="テキスト ボックス 372"/>
        <xdr:cNvSpPr txBox="1"/>
      </xdr:nvSpPr>
      <xdr:spPr>
        <a:xfrm>
          <a:off x="6705111" y="1003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103814</xdr:rowOff>
    </xdr:from>
    <xdr:to>
      <xdr:col>55</xdr:col>
      <xdr:colOff>0</xdr:colOff>
      <xdr:row>78</xdr:row>
      <xdr:rowOff>109662</xdr:rowOff>
    </xdr:to>
    <xdr:cxnSp macro="">
      <xdr:nvCxnSpPr>
        <xdr:cNvPr id="400" name="直線コネクタ 399"/>
        <xdr:cNvCxnSpPr/>
      </xdr:nvCxnSpPr>
      <xdr:spPr>
        <a:xfrm flipV="1">
          <a:off x="9639300" y="13476914"/>
          <a:ext cx="8382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96613</xdr:rowOff>
    </xdr:from>
    <xdr:to>
      <xdr:col>50</xdr:col>
      <xdr:colOff>114300</xdr:colOff>
      <xdr:row>78</xdr:row>
      <xdr:rowOff>109662</xdr:rowOff>
    </xdr:to>
    <xdr:cxnSp macro="">
      <xdr:nvCxnSpPr>
        <xdr:cNvPr id="403" name="直線コネクタ 402"/>
        <xdr:cNvCxnSpPr/>
      </xdr:nvCxnSpPr>
      <xdr:spPr>
        <a:xfrm>
          <a:off x="8750300" y="13469713"/>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90687</xdr:rowOff>
    </xdr:from>
    <xdr:to>
      <xdr:col>45</xdr:col>
      <xdr:colOff>177800</xdr:colOff>
      <xdr:row>78</xdr:row>
      <xdr:rowOff>96613</xdr:rowOff>
    </xdr:to>
    <xdr:cxnSp macro="">
      <xdr:nvCxnSpPr>
        <xdr:cNvPr id="406" name="直線コネクタ 405"/>
        <xdr:cNvCxnSpPr/>
      </xdr:nvCxnSpPr>
      <xdr:spPr>
        <a:xfrm>
          <a:off x="7861300" y="13463787"/>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90687</xdr:rowOff>
    </xdr:from>
    <xdr:to>
      <xdr:col>41</xdr:col>
      <xdr:colOff>50800</xdr:colOff>
      <xdr:row>78</xdr:row>
      <xdr:rowOff>105012</xdr:rowOff>
    </xdr:to>
    <xdr:cxnSp macro="">
      <xdr:nvCxnSpPr>
        <xdr:cNvPr id="409" name="直線コネクタ 408"/>
        <xdr:cNvCxnSpPr/>
      </xdr:nvCxnSpPr>
      <xdr:spPr>
        <a:xfrm flipV="1">
          <a:off x="6972300" y="13463787"/>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53014</xdr:rowOff>
    </xdr:from>
    <xdr:to>
      <xdr:col>55</xdr:col>
      <xdr:colOff>50800</xdr:colOff>
      <xdr:row>78</xdr:row>
      <xdr:rowOff>154614</xdr:rowOff>
    </xdr:to>
    <xdr:sp macro="" textlink="">
      <xdr:nvSpPr>
        <xdr:cNvPr id="419" name="楕円 418"/>
        <xdr:cNvSpPr/>
      </xdr:nvSpPr>
      <xdr:spPr>
        <a:xfrm>
          <a:off x="10426700" y="134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139391</xdr:rowOff>
    </xdr:from>
    <xdr:ext cx="469744" cy="259045"/>
    <xdr:sp macro="" textlink="">
      <xdr:nvSpPr>
        <xdr:cNvPr id="420" name="商工費該当値テキスト"/>
        <xdr:cNvSpPr txBox="1"/>
      </xdr:nvSpPr>
      <xdr:spPr>
        <a:xfrm>
          <a:off x="10528300" y="1334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58862</xdr:rowOff>
    </xdr:from>
    <xdr:to>
      <xdr:col>50</xdr:col>
      <xdr:colOff>165100</xdr:colOff>
      <xdr:row>78</xdr:row>
      <xdr:rowOff>160462</xdr:rowOff>
    </xdr:to>
    <xdr:sp macro="" textlink="">
      <xdr:nvSpPr>
        <xdr:cNvPr id="421" name="楕円 420"/>
        <xdr:cNvSpPr/>
      </xdr:nvSpPr>
      <xdr:spPr>
        <a:xfrm>
          <a:off x="9588500" y="13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151589</xdr:rowOff>
    </xdr:from>
    <xdr:ext cx="469744" cy="259045"/>
    <xdr:sp macro="" textlink="">
      <xdr:nvSpPr>
        <xdr:cNvPr id="422" name="テキスト ボックス 421"/>
        <xdr:cNvSpPr txBox="1"/>
      </xdr:nvSpPr>
      <xdr:spPr>
        <a:xfrm>
          <a:off x="9404428" y="135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45813</xdr:rowOff>
    </xdr:from>
    <xdr:to>
      <xdr:col>46</xdr:col>
      <xdr:colOff>38100</xdr:colOff>
      <xdr:row>78</xdr:row>
      <xdr:rowOff>147413</xdr:rowOff>
    </xdr:to>
    <xdr:sp macro="" textlink="">
      <xdr:nvSpPr>
        <xdr:cNvPr id="423" name="楕円 422"/>
        <xdr:cNvSpPr/>
      </xdr:nvSpPr>
      <xdr:spPr>
        <a:xfrm>
          <a:off x="8699500" y="134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138540</xdr:rowOff>
    </xdr:from>
    <xdr:ext cx="469744" cy="259045"/>
    <xdr:sp macro="" textlink="">
      <xdr:nvSpPr>
        <xdr:cNvPr id="424" name="テキスト ボックス 423"/>
        <xdr:cNvSpPr txBox="1"/>
      </xdr:nvSpPr>
      <xdr:spPr>
        <a:xfrm>
          <a:off x="8515428" y="135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39887</xdr:rowOff>
    </xdr:from>
    <xdr:to>
      <xdr:col>41</xdr:col>
      <xdr:colOff>101600</xdr:colOff>
      <xdr:row>78</xdr:row>
      <xdr:rowOff>141487</xdr:rowOff>
    </xdr:to>
    <xdr:sp macro="" textlink="">
      <xdr:nvSpPr>
        <xdr:cNvPr id="425" name="楕円 424"/>
        <xdr:cNvSpPr/>
      </xdr:nvSpPr>
      <xdr:spPr>
        <a:xfrm>
          <a:off x="7810500" y="134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132614</xdr:rowOff>
    </xdr:from>
    <xdr:ext cx="534377" cy="259045"/>
    <xdr:sp macro="" textlink="">
      <xdr:nvSpPr>
        <xdr:cNvPr id="426" name="テキスト ボックス 425"/>
        <xdr:cNvSpPr txBox="1"/>
      </xdr:nvSpPr>
      <xdr:spPr>
        <a:xfrm>
          <a:off x="7594111" y="135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54212</xdr:rowOff>
    </xdr:from>
    <xdr:to>
      <xdr:col>36</xdr:col>
      <xdr:colOff>165100</xdr:colOff>
      <xdr:row>78</xdr:row>
      <xdr:rowOff>155812</xdr:rowOff>
    </xdr:to>
    <xdr:sp macro="" textlink="">
      <xdr:nvSpPr>
        <xdr:cNvPr id="427" name="楕円 426"/>
        <xdr:cNvSpPr/>
      </xdr:nvSpPr>
      <xdr:spPr>
        <a:xfrm>
          <a:off x="6921500" y="134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146939</xdr:rowOff>
    </xdr:from>
    <xdr:ext cx="469744" cy="259045"/>
    <xdr:sp macro="" textlink="">
      <xdr:nvSpPr>
        <xdr:cNvPr id="428" name="テキスト ボックス 427"/>
        <xdr:cNvSpPr txBox="1"/>
      </xdr:nvSpPr>
      <xdr:spPr>
        <a:xfrm>
          <a:off x="6737428" y="1352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98636</xdr:rowOff>
    </xdr:from>
    <xdr:to>
      <xdr:col>55</xdr:col>
      <xdr:colOff>0</xdr:colOff>
      <xdr:row>97</xdr:row>
      <xdr:rowOff>105691</xdr:rowOff>
    </xdr:to>
    <xdr:cxnSp macro="">
      <xdr:nvCxnSpPr>
        <xdr:cNvPr id="457" name="直線コネクタ 456"/>
        <xdr:cNvCxnSpPr/>
      </xdr:nvCxnSpPr>
      <xdr:spPr>
        <a:xfrm>
          <a:off x="9639300" y="16729286"/>
          <a:ext cx="838200" cy="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98636</xdr:rowOff>
    </xdr:from>
    <xdr:to>
      <xdr:col>50</xdr:col>
      <xdr:colOff>114300</xdr:colOff>
      <xdr:row>97</xdr:row>
      <xdr:rowOff>102431</xdr:rowOff>
    </xdr:to>
    <xdr:cxnSp macro="">
      <xdr:nvCxnSpPr>
        <xdr:cNvPr id="460" name="直線コネクタ 459"/>
        <xdr:cNvCxnSpPr/>
      </xdr:nvCxnSpPr>
      <xdr:spPr>
        <a:xfrm flipV="1">
          <a:off x="8750300" y="16729286"/>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58173</xdr:rowOff>
    </xdr:from>
    <xdr:to>
      <xdr:col>45</xdr:col>
      <xdr:colOff>177800</xdr:colOff>
      <xdr:row>97</xdr:row>
      <xdr:rowOff>102431</xdr:rowOff>
    </xdr:to>
    <xdr:cxnSp macro="">
      <xdr:nvCxnSpPr>
        <xdr:cNvPr id="463" name="直線コネクタ 462"/>
        <xdr:cNvCxnSpPr/>
      </xdr:nvCxnSpPr>
      <xdr:spPr>
        <a:xfrm>
          <a:off x="7861300" y="16688823"/>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58173</xdr:rowOff>
    </xdr:from>
    <xdr:to>
      <xdr:col>41</xdr:col>
      <xdr:colOff>50800</xdr:colOff>
      <xdr:row>97</xdr:row>
      <xdr:rowOff>105707</xdr:rowOff>
    </xdr:to>
    <xdr:cxnSp macro="">
      <xdr:nvCxnSpPr>
        <xdr:cNvPr id="466" name="直線コネクタ 465"/>
        <xdr:cNvCxnSpPr/>
      </xdr:nvCxnSpPr>
      <xdr:spPr>
        <a:xfrm flipV="1">
          <a:off x="6972300" y="16688823"/>
          <a:ext cx="889000" cy="4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54891</xdr:rowOff>
    </xdr:from>
    <xdr:to>
      <xdr:col>55</xdr:col>
      <xdr:colOff>50800</xdr:colOff>
      <xdr:row>97</xdr:row>
      <xdr:rowOff>156491</xdr:rowOff>
    </xdr:to>
    <xdr:sp macro="" textlink="">
      <xdr:nvSpPr>
        <xdr:cNvPr id="476" name="楕円 475"/>
        <xdr:cNvSpPr/>
      </xdr:nvSpPr>
      <xdr:spPr>
        <a:xfrm>
          <a:off x="10426700" y="166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33318</xdr:rowOff>
    </xdr:from>
    <xdr:ext cx="534377" cy="259045"/>
    <xdr:sp macro="" textlink="">
      <xdr:nvSpPr>
        <xdr:cNvPr id="477" name="土木費該当値テキスト"/>
        <xdr:cNvSpPr txBox="1"/>
      </xdr:nvSpPr>
      <xdr:spPr>
        <a:xfrm>
          <a:off x="10528300" y="1666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47836</xdr:rowOff>
    </xdr:from>
    <xdr:to>
      <xdr:col>50</xdr:col>
      <xdr:colOff>165100</xdr:colOff>
      <xdr:row>97</xdr:row>
      <xdr:rowOff>149436</xdr:rowOff>
    </xdr:to>
    <xdr:sp macro="" textlink="">
      <xdr:nvSpPr>
        <xdr:cNvPr id="478" name="楕円 477"/>
        <xdr:cNvSpPr/>
      </xdr:nvSpPr>
      <xdr:spPr>
        <a:xfrm>
          <a:off x="9588500" y="166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140563</xdr:rowOff>
    </xdr:from>
    <xdr:ext cx="534377" cy="259045"/>
    <xdr:sp macro="" textlink="">
      <xdr:nvSpPr>
        <xdr:cNvPr id="479" name="テキスト ボックス 478"/>
        <xdr:cNvSpPr txBox="1"/>
      </xdr:nvSpPr>
      <xdr:spPr>
        <a:xfrm>
          <a:off x="9372111" y="167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51631</xdr:rowOff>
    </xdr:from>
    <xdr:to>
      <xdr:col>46</xdr:col>
      <xdr:colOff>38100</xdr:colOff>
      <xdr:row>97</xdr:row>
      <xdr:rowOff>153231</xdr:rowOff>
    </xdr:to>
    <xdr:sp macro="" textlink="">
      <xdr:nvSpPr>
        <xdr:cNvPr id="480" name="楕円 479"/>
        <xdr:cNvSpPr/>
      </xdr:nvSpPr>
      <xdr:spPr>
        <a:xfrm>
          <a:off x="8699500" y="1668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144358</xdr:rowOff>
    </xdr:from>
    <xdr:ext cx="534377" cy="259045"/>
    <xdr:sp macro="" textlink="">
      <xdr:nvSpPr>
        <xdr:cNvPr id="481" name="テキスト ボックス 480"/>
        <xdr:cNvSpPr txBox="1"/>
      </xdr:nvSpPr>
      <xdr:spPr>
        <a:xfrm>
          <a:off x="8483111" y="167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7373</xdr:rowOff>
    </xdr:from>
    <xdr:to>
      <xdr:col>41</xdr:col>
      <xdr:colOff>101600</xdr:colOff>
      <xdr:row>97</xdr:row>
      <xdr:rowOff>108973</xdr:rowOff>
    </xdr:to>
    <xdr:sp macro="" textlink="">
      <xdr:nvSpPr>
        <xdr:cNvPr id="482" name="楕円 481"/>
        <xdr:cNvSpPr/>
      </xdr:nvSpPr>
      <xdr:spPr>
        <a:xfrm>
          <a:off x="7810500" y="166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100100</xdr:rowOff>
    </xdr:from>
    <xdr:ext cx="534377" cy="259045"/>
    <xdr:sp macro="" textlink="">
      <xdr:nvSpPr>
        <xdr:cNvPr id="483" name="テキスト ボックス 482"/>
        <xdr:cNvSpPr txBox="1"/>
      </xdr:nvSpPr>
      <xdr:spPr>
        <a:xfrm>
          <a:off x="7594111" y="167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54907</xdr:rowOff>
    </xdr:from>
    <xdr:to>
      <xdr:col>36</xdr:col>
      <xdr:colOff>165100</xdr:colOff>
      <xdr:row>97</xdr:row>
      <xdr:rowOff>156507</xdr:rowOff>
    </xdr:to>
    <xdr:sp macro="" textlink="">
      <xdr:nvSpPr>
        <xdr:cNvPr id="484" name="楕円 483"/>
        <xdr:cNvSpPr/>
      </xdr:nvSpPr>
      <xdr:spPr>
        <a:xfrm>
          <a:off x="6921500" y="166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147634</xdr:rowOff>
    </xdr:from>
    <xdr:ext cx="534377" cy="259045"/>
    <xdr:sp macro="" textlink="">
      <xdr:nvSpPr>
        <xdr:cNvPr id="485" name="テキスト ボックス 484"/>
        <xdr:cNvSpPr txBox="1"/>
      </xdr:nvSpPr>
      <xdr:spPr>
        <a:xfrm>
          <a:off x="6705111" y="167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59987</xdr:rowOff>
    </xdr:from>
    <xdr:to>
      <xdr:col>85</xdr:col>
      <xdr:colOff>127000</xdr:colOff>
      <xdr:row>36</xdr:row>
      <xdr:rowOff>79624</xdr:rowOff>
    </xdr:to>
    <xdr:cxnSp macro="">
      <xdr:nvCxnSpPr>
        <xdr:cNvPr id="512" name="直線コネクタ 511"/>
        <xdr:cNvCxnSpPr/>
      </xdr:nvCxnSpPr>
      <xdr:spPr>
        <a:xfrm>
          <a:off x="15481300" y="6232187"/>
          <a:ext cx="8382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112428</xdr:rowOff>
    </xdr:from>
    <xdr:to>
      <xdr:col>81</xdr:col>
      <xdr:colOff>50800</xdr:colOff>
      <xdr:row>36</xdr:row>
      <xdr:rowOff>59987</xdr:rowOff>
    </xdr:to>
    <xdr:cxnSp macro="">
      <xdr:nvCxnSpPr>
        <xdr:cNvPr id="515" name="直線コネクタ 514"/>
        <xdr:cNvCxnSpPr/>
      </xdr:nvCxnSpPr>
      <xdr:spPr>
        <a:xfrm>
          <a:off x="14592300" y="6113178"/>
          <a:ext cx="889000" cy="11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112428</xdr:rowOff>
    </xdr:from>
    <xdr:to>
      <xdr:col>76</xdr:col>
      <xdr:colOff>114300</xdr:colOff>
      <xdr:row>36</xdr:row>
      <xdr:rowOff>47277</xdr:rowOff>
    </xdr:to>
    <xdr:cxnSp macro="">
      <xdr:nvCxnSpPr>
        <xdr:cNvPr id="518" name="直線コネクタ 517"/>
        <xdr:cNvCxnSpPr/>
      </xdr:nvCxnSpPr>
      <xdr:spPr>
        <a:xfrm flipV="1">
          <a:off x="13703300" y="6113178"/>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47277</xdr:rowOff>
    </xdr:from>
    <xdr:to>
      <xdr:col>71</xdr:col>
      <xdr:colOff>177800</xdr:colOff>
      <xdr:row>36</xdr:row>
      <xdr:rowOff>86688</xdr:rowOff>
    </xdr:to>
    <xdr:cxnSp macro="">
      <xdr:nvCxnSpPr>
        <xdr:cNvPr id="521" name="直線コネクタ 520"/>
        <xdr:cNvCxnSpPr/>
      </xdr:nvCxnSpPr>
      <xdr:spPr>
        <a:xfrm flipV="1">
          <a:off x="12814300" y="6219477"/>
          <a:ext cx="889000" cy="3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28824</xdr:rowOff>
    </xdr:from>
    <xdr:to>
      <xdr:col>85</xdr:col>
      <xdr:colOff>177800</xdr:colOff>
      <xdr:row>36</xdr:row>
      <xdr:rowOff>130424</xdr:rowOff>
    </xdr:to>
    <xdr:sp macro="" textlink="">
      <xdr:nvSpPr>
        <xdr:cNvPr id="531" name="楕円 530"/>
        <xdr:cNvSpPr/>
      </xdr:nvSpPr>
      <xdr:spPr>
        <a:xfrm>
          <a:off x="16268700" y="62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7251</xdr:rowOff>
    </xdr:from>
    <xdr:ext cx="534377" cy="259045"/>
    <xdr:sp macro="" textlink="">
      <xdr:nvSpPr>
        <xdr:cNvPr id="532" name="消防費該当値テキスト"/>
        <xdr:cNvSpPr txBox="1"/>
      </xdr:nvSpPr>
      <xdr:spPr>
        <a:xfrm>
          <a:off x="16370300" y="61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9187</xdr:rowOff>
    </xdr:from>
    <xdr:to>
      <xdr:col>81</xdr:col>
      <xdr:colOff>101600</xdr:colOff>
      <xdr:row>36</xdr:row>
      <xdr:rowOff>110787</xdr:rowOff>
    </xdr:to>
    <xdr:sp macro="" textlink="">
      <xdr:nvSpPr>
        <xdr:cNvPr id="533" name="楕円 532"/>
        <xdr:cNvSpPr/>
      </xdr:nvSpPr>
      <xdr:spPr>
        <a:xfrm>
          <a:off x="15430500" y="61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101914</xdr:rowOff>
    </xdr:from>
    <xdr:ext cx="534377" cy="259045"/>
    <xdr:sp macro="" textlink="">
      <xdr:nvSpPr>
        <xdr:cNvPr id="534" name="テキスト ボックス 533"/>
        <xdr:cNvSpPr txBox="1"/>
      </xdr:nvSpPr>
      <xdr:spPr>
        <a:xfrm>
          <a:off x="15214111" y="627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61628</xdr:rowOff>
    </xdr:from>
    <xdr:to>
      <xdr:col>76</xdr:col>
      <xdr:colOff>165100</xdr:colOff>
      <xdr:row>35</xdr:row>
      <xdr:rowOff>163228</xdr:rowOff>
    </xdr:to>
    <xdr:sp macro="" textlink="">
      <xdr:nvSpPr>
        <xdr:cNvPr id="535" name="楕円 534"/>
        <xdr:cNvSpPr/>
      </xdr:nvSpPr>
      <xdr:spPr>
        <a:xfrm>
          <a:off x="14541500" y="606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154355</xdr:rowOff>
    </xdr:from>
    <xdr:ext cx="534377" cy="259045"/>
    <xdr:sp macro="" textlink="">
      <xdr:nvSpPr>
        <xdr:cNvPr id="536" name="テキスト ボックス 535"/>
        <xdr:cNvSpPr txBox="1"/>
      </xdr:nvSpPr>
      <xdr:spPr>
        <a:xfrm>
          <a:off x="14325111" y="61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167927</xdr:rowOff>
    </xdr:from>
    <xdr:to>
      <xdr:col>72</xdr:col>
      <xdr:colOff>38100</xdr:colOff>
      <xdr:row>36</xdr:row>
      <xdr:rowOff>98077</xdr:rowOff>
    </xdr:to>
    <xdr:sp macro="" textlink="">
      <xdr:nvSpPr>
        <xdr:cNvPr id="537" name="楕円 536"/>
        <xdr:cNvSpPr/>
      </xdr:nvSpPr>
      <xdr:spPr>
        <a:xfrm>
          <a:off x="13652500" y="616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89204</xdr:rowOff>
    </xdr:from>
    <xdr:ext cx="534377" cy="259045"/>
    <xdr:sp macro="" textlink="">
      <xdr:nvSpPr>
        <xdr:cNvPr id="538" name="テキスト ボックス 537"/>
        <xdr:cNvSpPr txBox="1"/>
      </xdr:nvSpPr>
      <xdr:spPr>
        <a:xfrm>
          <a:off x="13436111" y="626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35888</xdr:rowOff>
    </xdr:from>
    <xdr:to>
      <xdr:col>67</xdr:col>
      <xdr:colOff>101600</xdr:colOff>
      <xdr:row>36</xdr:row>
      <xdr:rowOff>137488</xdr:rowOff>
    </xdr:to>
    <xdr:sp macro="" textlink="">
      <xdr:nvSpPr>
        <xdr:cNvPr id="539" name="楕円 538"/>
        <xdr:cNvSpPr/>
      </xdr:nvSpPr>
      <xdr:spPr>
        <a:xfrm>
          <a:off x="12763500" y="62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128615</xdr:rowOff>
    </xdr:from>
    <xdr:ext cx="534377" cy="259045"/>
    <xdr:sp macro="" textlink="">
      <xdr:nvSpPr>
        <xdr:cNvPr id="540" name="テキスト ボックス 539"/>
        <xdr:cNvSpPr txBox="1"/>
      </xdr:nvSpPr>
      <xdr:spPr>
        <a:xfrm>
          <a:off x="12547111" y="630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52850</xdr:rowOff>
    </xdr:from>
    <xdr:to>
      <xdr:col>85</xdr:col>
      <xdr:colOff>127000</xdr:colOff>
      <xdr:row>57</xdr:row>
      <xdr:rowOff>68766</xdr:rowOff>
    </xdr:to>
    <xdr:cxnSp macro="">
      <xdr:nvCxnSpPr>
        <xdr:cNvPr id="567" name="直線コネクタ 566"/>
        <xdr:cNvCxnSpPr/>
      </xdr:nvCxnSpPr>
      <xdr:spPr>
        <a:xfrm>
          <a:off x="15481300" y="9825500"/>
          <a:ext cx="838200" cy="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52850</xdr:rowOff>
    </xdr:from>
    <xdr:to>
      <xdr:col>81</xdr:col>
      <xdr:colOff>50800</xdr:colOff>
      <xdr:row>57</xdr:row>
      <xdr:rowOff>59946</xdr:rowOff>
    </xdr:to>
    <xdr:cxnSp macro="">
      <xdr:nvCxnSpPr>
        <xdr:cNvPr id="570" name="直線コネクタ 569"/>
        <xdr:cNvCxnSpPr/>
      </xdr:nvCxnSpPr>
      <xdr:spPr>
        <a:xfrm flipV="1">
          <a:off x="14592300" y="9825500"/>
          <a:ext cx="889000" cy="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14455</xdr:rowOff>
    </xdr:from>
    <xdr:to>
      <xdr:col>76</xdr:col>
      <xdr:colOff>114300</xdr:colOff>
      <xdr:row>57</xdr:row>
      <xdr:rowOff>59946</xdr:rowOff>
    </xdr:to>
    <xdr:cxnSp macro="">
      <xdr:nvCxnSpPr>
        <xdr:cNvPr id="573" name="直線コネクタ 572"/>
        <xdr:cNvCxnSpPr/>
      </xdr:nvCxnSpPr>
      <xdr:spPr>
        <a:xfrm>
          <a:off x="13703300" y="9787105"/>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14455</xdr:rowOff>
    </xdr:from>
    <xdr:to>
      <xdr:col>71</xdr:col>
      <xdr:colOff>177800</xdr:colOff>
      <xdr:row>57</xdr:row>
      <xdr:rowOff>98205</xdr:rowOff>
    </xdr:to>
    <xdr:cxnSp macro="">
      <xdr:nvCxnSpPr>
        <xdr:cNvPr id="576" name="直線コネクタ 575"/>
        <xdr:cNvCxnSpPr/>
      </xdr:nvCxnSpPr>
      <xdr:spPr>
        <a:xfrm flipV="1">
          <a:off x="12814300" y="9787105"/>
          <a:ext cx="889000" cy="8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17966</xdr:rowOff>
    </xdr:from>
    <xdr:to>
      <xdr:col>85</xdr:col>
      <xdr:colOff>177800</xdr:colOff>
      <xdr:row>57</xdr:row>
      <xdr:rowOff>119566</xdr:rowOff>
    </xdr:to>
    <xdr:sp macro="" textlink="">
      <xdr:nvSpPr>
        <xdr:cNvPr id="586" name="楕円 585"/>
        <xdr:cNvSpPr/>
      </xdr:nvSpPr>
      <xdr:spPr>
        <a:xfrm>
          <a:off x="16268700" y="97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104343</xdr:rowOff>
    </xdr:from>
    <xdr:ext cx="534377" cy="259045"/>
    <xdr:sp macro="" textlink="">
      <xdr:nvSpPr>
        <xdr:cNvPr id="587" name="教育費該当値テキスト"/>
        <xdr:cNvSpPr txBox="1"/>
      </xdr:nvSpPr>
      <xdr:spPr>
        <a:xfrm>
          <a:off x="16370300" y="970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2050</xdr:rowOff>
    </xdr:from>
    <xdr:to>
      <xdr:col>81</xdr:col>
      <xdr:colOff>101600</xdr:colOff>
      <xdr:row>57</xdr:row>
      <xdr:rowOff>103650</xdr:rowOff>
    </xdr:to>
    <xdr:sp macro="" textlink="">
      <xdr:nvSpPr>
        <xdr:cNvPr id="588" name="楕円 587"/>
        <xdr:cNvSpPr/>
      </xdr:nvSpPr>
      <xdr:spPr>
        <a:xfrm>
          <a:off x="15430500" y="97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94777</xdr:rowOff>
    </xdr:from>
    <xdr:ext cx="534377" cy="259045"/>
    <xdr:sp macro="" textlink="">
      <xdr:nvSpPr>
        <xdr:cNvPr id="589" name="テキスト ボックス 588"/>
        <xdr:cNvSpPr txBox="1"/>
      </xdr:nvSpPr>
      <xdr:spPr>
        <a:xfrm>
          <a:off x="15214111" y="986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9146</xdr:rowOff>
    </xdr:from>
    <xdr:to>
      <xdr:col>76</xdr:col>
      <xdr:colOff>165100</xdr:colOff>
      <xdr:row>57</xdr:row>
      <xdr:rowOff>110746</xdr:rowOff>
    </xdr:to>
    <xdr:sp macro="" textlink="">
      <xdr:nvSpPr>
        <xdr:cNvPr id="590" name="楕円 589"/>
        <xdr:cNvSpPr/>
      </xdr:nvSpPr>
      <xdr:spPr>
        <a:xfrm>
          <a:off x="14541500" y="978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101873</xdr:rowOff>
    </xdr:from>
    <xdr:ext cx="534377" cy="259045"/>
    <xdr:sp macro="" textlink="">
      <xdr:nvSpPr>
        <xdr:cNvPr id="591" name="テキスト ボックス 590"/>
        <xdr:cNvSpPr txBox="1"/>
      </xdr:nvSpPr>
      <xdr:spPr>
        <a:xfrm>
          <a:off x="14325111" y="987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135105</xdr:rowOff>
    </xdr:from>
    <xdr:to>
      <xdr:col>72</xdr:col>
      <xdr:colOff>38100</xdr:colOff>
      <xdr:row>57</xdr:row>
      <xdr:rowOff>65255</xdr:rowOff>
    </xdr:to>
    <xdr:sp macro="" textlink="">
      <xdr:nvSpPr>
        <xdr:cNvPr id="592" name="楕円 591"/>
        <xdr:cNvSpPr/>
      </xdr:nvSpPr>
      <xdr:spPr>
        <a:xfrm>
          <a:off x="13652500" y="97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56382</xdr:rowOff>
    </xdr:from>
    <xdr:ext cx="534377" cy="259045"/>
    <xdr:sp macro="" textlink="">
      <xdr:nvSpPr>
        <xdr:cNvPr id="593" name="テキスト ボックス 592"/>
        <xdr:cNvSpPr txBox="1"/>
      </xdr:nvSpPr>
      <xdr:spPr>
        <a:xfrm>
          <a:off x="13436111" y="982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47405</xdr:rowOff>
    </xdr:from>
    <xdr:to>
      <xdr:col>67</xdr:col>
      <xdr:colOff>101600</xdr:colOff>
      <xdr:row>57</xdr:row>
      <xdr:rowOff>149005</xdr:rowOff>
    </xdr:to>
    <xdr:sp macro="" textlink="">
      <xdr:nvSpPr>
        <xdr:cNvPr id="594" name="楕円 593"/>
        <xdr:cNvSpPr/>
      </xdr:nvSpPr>
      <xdr:spPr>
        <a:xfrm>
          <a:off x="12763500" y="98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140132</xdr:rowOff>
    </xdr:from>
    <xdr:ext cx="534377" cy="259045"/>
    <xdr:sp macro="" textlink="">
      <xdr:nvSpPr>
        <xdr:cNvPr id="595" name="テキスト ボックス 594"/>
        <xdr:cNvSpPr txBox="1"/>
      </xdr:nvSpPr>
      <xdr:spPr>
        <a:xfrm>
          <a:off x="12547111" y="99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42621</xdr:rowOff>
    </xdr:from>
    <xdr:to>
      <xdr:col>85</xdr:col>
      <xdr:colOff>127000</xdr:colOff>
      <xdr:row>79</xdr:row>
      <xdr:rowOff>43562</xdr:rowOff>
    </xdr:to>
    <xdr:cxnSp macro="">
      <xdr:nvCxnSpPr>
        <xdr:cNvPr id="624" name="直線コネクタ 623"/>
        <xdr:cNvCxnSpPr/>
      </xdr:nvCxnSpPr>
      <xdr:spPr>
        <a:xfrm>
          <a:off x="15481300" y="13587171"/>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40348</xdr:rowOff>
    </xdr:from>
    <xdr:to>
      <xdr:col>81</xdr:col>
      <xdr:colOff>50800</xdr:colOff>
      <xdr:row>79</xdr:row>
      <xdr:rowOff>42621</xdr:rowOff>
    </xdr:to>
    <xdr:cxnSp macro="">
      <xdr:nvCxnSpPr>
        <xdr:cNvPr id="627" name="直線コネクタ 626"/>
        <xdr:cNvCxnSpPr/>
      </xdr:nvCxnSpPr>
      <xdr:spPr>
        <a:xfrm>
          <a:off x="14592300" y="13584898"/>
          <a:ext cx="8890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40348</xdr:rowOff>
    </xdr:from>
    <xdr:to>
      <xdr:col>76</xdr:col>
      <xdr:colOff>114300</xdr:colOff>
      <xdr:row>79</xdr:row>
      <xdr:rowOff>42278</xdr:rowOff>
    </xdr:to>
    <xdr:cxnSp macro="">
      <xdr:nvCxnSpPr>
        <xdr:cNvPr id="630" name="直線コネクタ 629"/>
        <xdr:cNvCxnSpPr/>
      </xdr:nvCxnSpPr>
      <xdr:spPr>
        <a:xfrm flipV="1">
          <a:off x="13703300" y="13584898"/>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122682</xdr:rowOff>
    </xdr:from>
    <xdr:to>
      <xdr:col>71</xdr:col>
      <xdr:colOff>177800</xdr:colOff>
      <xdr:row>79</xdr:row>
      <xdr:rowOff>42278</xdr:rowOff>
    </xdr:to>
    <xdr:cxnSp macro="">
      <xdr:nvCxnSpPr>
        <xdr:cNvPr id="633" name="直線コネクタ 632"/>
        <xdr:cNvCxnSpPr/>
      </xdr:nvCxnSpPr>
      <xdr:spPr>
        <a:xfrm>
          <a:off x="12814300" y="13495782"/>
          <a:ext cx="889000" cy="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164212</xdr:rowOff>
    </xdr:from>
    <xdr:to>
      <xdr:col>85</xdr:col>
      <xdr:colOff>177800</xdr:colOff>
      <xdr:row>79</xdr:row>
      <xdr:rowOff>94362</xdr:rowOff>
    </xdr:to>
    <xdr:sp macro="" textlink="">
      <xdr:nvSpPr>
        <xdr:cNvPr id="643" name="楕円 642"/>
        <xdr:cNvSpPr/>
      </xdr:nvSpPr>
      <xdr:spPr>
        <a:xfrm>
          <a:off x="16268700" y="135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79139</xdr:rowOff>
    </xdr:from>
    <xdr:ext cx="313932" cy="259045"/>
    <xdr:sp macro="" textlink="">
      <xdr:nvSpPr>
        <xdr:cNvPr id="644" name="災害復旧費該当値テキスト"/>
        <xdr:cNvSpPr txBox="1"/>
      </xdr:nvSpPr>
      <xdr:spPr>
        <a:xfrm>
          <a:off x="16370300" y="13452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163271</xdr:rowOff>
    </xdr:from>
    <xdr:to>
      <xdr:col>81</xdr:col>
      <xdr:colOff>101600</xdr:colOff>
      <xdr:row>79</xdr:row>
      <xdr:rowOff>93421</xdr:rowOff>
    </xdr:to>
    <xdr:sp macro="" textlink="">
      <xdr:nvSpPr>
        <xdr:cNvPr id="645" name="楕円 644"/>
        <xdr:cNvSpPr/>
      </xdr:nvSpPr>
      <xdr:spPr>
        <a:xfrm>
          <a:off x="15430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84548</xdr:rowOff>
    </xdr:from>
    <xdr:ext cx="378565" cy="259045"/>
    <xdr:sp macro="" textlink="">
      <xdr:nvSpPr>
        <xdr:cNvPr id="646" name="テキスト ボックス 645"/>
        <xdr:cNvSpPr txBox="1"/>
      </xdr:nvSpPr>
      <xdr:spPr>
        <a:xfrm>
          <a:off x="15292017" y="1362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160998</xdr:rowOff>
    </xdr:from>
    <xdr:to>
      <xdr:col>76</xdr:col>
      <xdr:colOff>165100</xdr:colOff>
      <xdr:row>79</xdr:row>
      <xdr:rowOff>91148</xdr:rowOff>
    </xdr:to>
    <xdr:sp macro="" textlink="">
      <xdr:nvSpPr>
        <xdr:cNvPr id="647" name="楕円 646"/>
        <xdr:cNvSpPr/>
      </xdr:nvSpPr>
      <xdr:spPr>
        <a:xfrm>
          <a:off x="14541500" y="135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82275</xdr:rowOff>
    </xdr:from>
    <xdr:ext cx="378565" cy="259045"/>
    <xdr:sp macro="" textlink="">
      <xdr:nvSpPr>
        <xdr:cNvPr id="648" name="テキスト ボックス 647"/>
        <xdr:cNvSpPr txBox="1"/>
      </xdr:nvSpPr>
      <xdr:spPr>
        <a:xfrm>
          <a:off x="14403017" y="13626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162928</xdr:rowOff>
    </xdr:from>
    <xdr:to>
      <xdr:col>72</xdr:col>
      <xdr:colOff>38100</xdr:colOff>
      <xdr:row>79</xdr:row>
      <xdr:rowOff>93078</xdr:rowOff>
    </xdr:to>
    <xdr:sp macro="" textlink="">
      <xdr:nvSpPr>
        <xdr:cNvPr id="649" name="楕円 648"/>
        <xdr:cNvSpPr/>
      </xdr:nvSpPr>
      <xdr:spPr>
        <a:xfrm>
          <a:off x="136525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84205</xdr:rowOff>
    </xdr:from>
    <xdr:ext cx="378565" cy="259045"/>
    <xdr:sp macro="" textlink="">
      <xdr:nvSpPr>
        <xdr:cNvPr id="650" name="テキスト ボックス 649"/>
        <xdr:cNvSpPr txBox="1"/>
      </xdr:nvSpPr>
      <xdr:spPr>
        <a:xfrm>
          <a:off x="13514017" y="1362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71882</xdr:rowOff>
    </xdr:from>
    <xdr:to>
      <xdr:col>67</xdr:col>
      <xdr:colOff>101600</xdr:colOff>
      <xdr:row>79</xdr:row>
      <xdr:rowOff>2032</xdr:rowOff>
    </xdr:to>
    <xdr:sp macro="" textlink="">
      <xdr:nvSpPr>
        <xdr:cNvPr id="651" name="楕円 650"/>
        <xdr:cNvSpPr/>
      </xdr:nvSpPr>
      <xdr:spPr>
        <a:xfrm>
          <a:off x="12763500" y="13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164609</xdr:rowOff>
    </xdr:from>
    <xdr:ext cx="469744" cy="259045"/>
    <xdr:sp macro="" textlink="">
      <xdr:nvSpPr>
        <xdr:cNvPr id="652" name="テキスト ボックス 651"/>
        <xdr:cNvSpPr txBox="1"/>
      </xdr:nvSpPr>
      <xdr:spPr>
        <a:xfrm>
          <a:off x="12579428" y="135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20729</xdr:rowOff>
    </xdr:from>
    <xdr:to>
      <xdr:col>85</xdr:col>
      <xdr:colOff>127000</xdr:colOff>
      <xdr:row>98</xdr:row>
      <xdr:rowOff>23219</xdr:rowOff>
    </xdr:to>
    <xdr:cxnSp macro="">
      <xdr:nvCxnSpPr>
        <xdr:cNvPr id="679" name="直線コネクタ 678"/>
        <xdr:cNvCxnSpPr/>
      </xdr:nvCxnSpPr>
      <xdr:spPr>
        <a:xfrm>
          <a:off x="15481300" y="16822829"/>
          <a:ext cx="838200" cy="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20729</xdr:rowOff>
    </xdr:from>
    <xdr:to>
      <xdr:col>81</xdr:col>
      <xdr:colOff>50800</xdr:colOff>
      <xdr:row>98</xdr:row>
      <xdr:rowOff>28043</xdr:rowOff>
    </xdr:to>
    <xdr:cxnSp macro="">
      <xdr:nvCxnSpPr>
        <xdr:cNvPr id="682" name="直線コネクタ 681"/>
        <xdr:cNvCxnSpPr/>
      </xdr:nvCxnSpPr>
      <xdr:spPr>
        <a:xfrm flipV="1">
          <a:off x="14592300" y="1682282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28043</xdr:rowOff>
    </xdr:from>
    <xdr:to>
      <xdr:col>76</xdr:col>
      <xdr:colOff>114300</xdr:colOff>
      <xdr:row>98</xdr:row>
      <xdr:rowOff>34217</xdr:rowOff>
    </xdr:to>
    <xdr:cxnSp macro="">
      <xdr:nvCxnSpPr>
        <xdr:cNvPr id="685" name="直線コネクタ 684"/>
        <xdr:cNvCxnSpPr/>
      </xdr:nvCxnSpPr>
      <xdr:spPr>
        <a:xfrm flipV="1">
          <a:off x="13703300" y="16830143"/>
          <a:ext cx="8890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34217</xdr:rowOff>
    </xdr:from>
    <xdr:to>
      <xdr:col>71</xdr:col>
      <xdr:colOff>177800</xdr:colOff>
      <xdr:row>98</xdr:row>
      <xdr:rowOff>38227</xdr:rowOff>
    </xdr:to>
    <xdr:cxnSp macro="">
      <xdr:nvCxnSpPr>
        <xdr:cNvPr id="688" name="直線コネクタ 687"/>
        <xdr:cNvCxnSpPr/>
      </xdr:nvCxnSpPr>
      <xdr:spPr>
        <a:xfrm flipV="1">
          <a:off x="12814300" y="16836317"/>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143869</xdr:rowOff>
    </xdr:from>
    <xdr:to>
      <xdr:col>85</xdr:col>
      <xdr:colOff>177800</xdr:colOff>
      <xdr:row>98</xdr:row>
      <xdr:rowOff>74019</xdr:rowOff>
    </xdr:to>
    <xdr:sp macro="" textlink="">
      <xdr:nvSpPr>
        <xdr:cNvPr id="698" name="楕円 697"/>
        <xdr:cNvSpPr/>
      </xdr:nvSpPr>
      <xdr:spPr>
        <a:xfrm>
          <a:off x="16268700" y="167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141379</xdr:rowOff>
    </xdr:from>
    <xdr:to>
      <xdr:col>81</xdr:col>
      <xdr:colOff>101600</xdr:colOff>
      <xdr:row>98</xdr:row>
      <xdr:rowOff>71529</xdr:rowOff>
    </xdr:to>
    <xdr:sp macro="" textlink="">
      <xdr:nvSpPr>
        <xdr:cNvPr id="700" name="楕円 699"/>
        <xdr:cNvSpPr/>
      </xdr:nvSpPr>
      <xdr:spPr>
        <a:xfrm>
          <a:off x="15430500" y="167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62656</xdr:rowOff>
    </xdr:from>
    <xdr:ext cx="534377" cy="259045"/>
    <xdr:sp macro="" textlink="">
      <xdr:nvSpPr>
        <xdr:cNvPr id="701" name="テキスト ボックス 700"/>
        <xdr:cNvSpPr txBox="1"/>
      </xdr:nvSpPr>
      <xdr:spPr>
        <a:xfrm>
          <a:off x="15214111" y="168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148693</xdr:rowOff>
    </xdr:from>
    <xdr:to>
      <xdr:col>76</xdr:col>
      <xdr:colOff>165100</xdr:colOff>
      <xdr:row>98</xdr:row>
      <xdr:rowOff>78843</xdr:rowOff>
    </xdr:to>
    <xdr:sp macro="" textlink="">
      <xdr:nvSpPr>
        <xdr:cNvPr id="702" name="楕円 701"/>
        <xdr:cNvSpPr/>
      </xdr:nvSpPr>
      <xdr:spPr>
        <a:xfrm>
          <a:off x="14541500" y="167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69970</xdr:rowOff>
    </xdr:from>
    <xdr:ext cx="534377" cy="259045"/>
    <xdr:sp macro="" textlink="">
      <xdr:nvSpPr>
        <xdr:cNvPr id="703" name="テキスト ボックス 702"/>
        <xdr:cNvSpPr txBox="1"/>
      </xdr:nvSpPr>
      <xdr:spPr>
        <a:xfrm>
          <a:off x="14325111" y="168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154867</xdr:rowOff>
    </xdr:from>
    <xdr:to>
      <xdr:col>72</xdr:col>
      <xdr:colOff>38100</xdr:colOff>
      <xdr:row>98</xdr:row>
      <xdr:rowOff>85017</xdr:rowOff>
    </xdr:to>
    <xdr:sp macro="" textlink="">
      <xdr:nvSpPr>
        <xdr:cNvPr id="704" name="楕円 703"/>
        <xdr:cNvSpPr/>
      </xdr:nvSpPr>
      <xdr:spPr>
        <a:xfrm>
          <a:off x="13652500" y="167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76144</xdr:rowOff>
    </xdr:from>
    <xdr:ext cx="534377" cy="259045"/>
    <xdr:sp macro="" textlink="">
      <xdr:nvSpPr>
        <xdr:cNvPr id="705" name="テキスト ボックス 704"/>
        <xdr:cNvSpPr txBox="1"/>
      </xdr:nvSpPr>
      <xdr:spPr>
        <a:xfrm>
          <a:off x="13436111" y="168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158877</xdr:rowOff>
    </xdr:from>
    <xdr:to>
      <xdr:col>67</xdr:col>
      <xdr:colOff>101600</xdr:colOff>
      <xdr:row>98</xdr:row>
      <xdr:rowOff>89027</xdr:rowOff>
    </xdr:to>
    <xdr:sp macro="" textlink="">
      <xdr:nvSpPr>
        <xdr:cNvPr id="706" name="楕円 705"/>
        <xdr:cNvSpPr/>
      </xdr:nvSpPr>
      <xdr:spPr>
        <a:xfrm>
          <a:off x="12763500" y="167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80154</xdr:rowOff>
    </xdr:from>
    <xdr:ext cx="534377" cy="259045"/>
    <xdr:sp macro="" textlink="">
      <xdr:nvSpPr>
        <xdr:cNvPr id="707" name="テキスト ボックス 706"/>
        <xdr:cNvSpPr txBox="1"/>
      </xdr:nvSpPr>
      <xdr:spPr>
        <a:xfrm>
          <a:off x="12547111" y="168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４８８，０９９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円となっている。類似団体平均と比較しても一人当たりコストが低い状況となっている。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８，３１１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円増額しているが、市役所本庁舎改修工事の関連の施設維持管理工事費の大幅な増加等が要因となっている。民生費は、住民一人当たり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１６，７９５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住民税非課税世帯等臨時特別給付金や地域医療介護総合確保基金事業費補助金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等が要因となっている。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合併以降、財政調整基金繰入金に依存した予算編成が課題となっていたが、平成１９年度から繰入額を抑制していき、国の経済対策による地方交付税増や地域活性化交付金等の効果により、平成２１・２２・２３年度は繰入をゼロに抑制することができた。平成２４年度は災害発生等に伴う歳出増により財政調整基金の取崩しを行ったが、行革効果等により再び平成２５・２６・２７年度と繰入をゼロに抑制することができた。しかし、平成２８年度以降は大規模事業に伴う普通建設事業費、施設の老朽化に伴う維持補修費、少子高齢化に伴う扶助費の増等により財政調整基金の取崩しを行っている。前年度に比べ標準財政規模に対する割合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０．７４</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となっている。今後も、事務事業の見直しや統廃合などの歳出の合理化等、行財政改革を推進し、健全な行財政運営に努めていく。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岡山県赤磐市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平成１９年度以降、全ての会計において黒字となっている。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２年度から公営企業会計に移行した下水道事業においては、未普及地域の整備推進に伴い、今後も一般会計からの繰入金の増加が懸念されていることから、持続可能な経営の健全化を図ることが急務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22300173</v>
      </c>
      <c r="BO4" s="407"/>
      <c r="BP4" s="407"/>
      <c r="BQ4" s="407"/>
      <c r="BR4" s="407"/>
      <c r="BS4" s="407"/>
      <c r="BT4" s="407"/>
      <c r="BU4" s="408"/>
      <c r="BV4" s="406">
        <v>21935938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9.6999999999999993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20975085</v>
      </c>
      <c r="BO5" s="444"/>
      <c r="BP5" s="444"/>
      <c r="BQ5" s="444"/>
      <c r="BR5" s="444"/>
      <c r="BS5" s="444"/>
      <c r="BT5" s="444"/>
      <c r="BU5" s="445"/>
      <c r="BV5" s="443">
        <v>20525812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91.2</v>
      </c>
      <c r="CU5" s="441"/>
      <c r="CV5" s="441"/>
      <c r="CW5" s="441"/>
      <c r="CX5" s="441"/>
      <c r="CY5" s="441"/>
      <c r="CZ5" s="441"/>
      <c r="DA5" s="442"/>
      <c r="DB5" s="440">
        <v>89.2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1325088</v>
      </c>
      <c r="BO6" s="444"/>
      <c r="BP6" s="444"/>
      <c r="BQ6" s="444"/>
      <c r="BR6" s="444"/>
      <c r="BS6" s="444"/>
      <c r="BT6" s="444"/>
      <c r="BU6" s="445"/>
      <c r="BV6" s="443">
        <v>1410126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91.8</v>
      </c>
      <c r="CU6" s="481"/>
      <c r="CV6" s="481"/>
      <c r="CW6" s="481"/>
      <c r="CX6" s="481"/>
      <c r="CY6" s="481"/>
      <c r="CZ6" s="481"/>
      <c r="DA6" s="482"/>
      <c r="DB6" s="480">
        <v>90.5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229462</v>
      </c>
      <c r="BO7" s="444"/>
      <c r="BP7" s="444"/>
      <c r="BQ7" s="444"/>
      <c r="BR7" s="444"/>
      <c r="BS7" s="444"/>
      <c r="BT7" s="444"/>
      <c r="BU7" s="445"/>
      <c r="BV7" s="443">
        <v>155553</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13001884</v>
      </c>
      <c r="CU7" s="444"/>
      <c r="CV7" s="444"/>
      <c r="CW7" s="444"/>
      <c r="CX7" s="444"/>
      <c r="CY7" s="444"/>
      <c r="CZ7" s="444"/>
      <c r="DA7" s="445"/>
      <c r="DB7" s="443">
        <v>12868489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1095626</v>
      </c>
      <c r="BO8" s="444"/>
      <c r="BP8" s="444"/>
      <c r="BQ8" s="444"/>
      <c r="BR8" s="444"/>
      <c r="BS8" s="444"/>
      <c r="BT8" s="444"/>
      <c r="BU8" s="445"/>
      <c r="BV8" s="443">
        <v>1254573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0.43</v>
      </c>
      <c r="CU8" s="484"/>
      <c r="CV8" s="484"/>
      <c r="CW8" s="484"/>
      <c r="CX8" s="484"/>
      <c r="CY8" s="484"/>
      <c r="CZ8" s="484"/>
      <c r="DA8" s="485"/>
      <c r="DB8" s="483">
        <v>0.44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42661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-158947</v>
      </c>
      <c r="BO9" s="444"/>
      <c r="BP9" s="444"/>
      <c r="BQ9" s="444"/>
      <c r="BR9" s="444"/>
      <c r="BS9" s="444"/>
      <c r="BT9" s="444"/>
      <c r="BU9" s="445"/>
      <c r="BV9" s="443">
        <v>-85121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13.8</v>
      </c>
      <c r="CU9" s="441"/>
      <c r="CV9" s="441"/>
      <c r="CW9" s="441"/>
      <c r="CX9" s="441"/>
      <c r="CY9" s="441"/>
      <c r="CZ9" s="441"/>
      <c r="DA9" s="442"/>
      <c r="DB9" s="440">
        <v>14.6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43214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4677</v>
      </c>
      <c r="BO10" s="444"/>
      <c r="BP10" s="444"/>
      <c r="BQ10" s="444"/>
      <c r="BR10" s="444"/>
      <c r="BS10" s="444"/>
      <c r="BT10" s="444"/>
      <c r="BU10" s="445"/>
      <c r="BV10" s="443">
        <v>4583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42973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988820</v>
      </c>
      <c r="BO12" s="444"/>
      <c r="BP12" s="444"/>
      <c r="BQ12" s="444"/>
      <c r="BR12" s="444"/>
      <c r="BS12" s="444"/>
      <c r="BT12" s="444"/>
      <c r="BU12" s="445"/>
      <c r="BV12" s="443">
        <v>673136</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42407</v>
      </c>
      <c r="S13" s="528"/>
      <c r="T13" s="528"/>
      <c r="U13" s="528"/>
      <c r="V13" s="529"/>
      <c r="W13" s="459" t="s">
        <v>131</v>
      </c>
      <c r="X13" s="460"/>
      <c r="Y13" s="460"/>
      <c r="Z13" s="460"/>
      <c r="AA13" s="460"/>
      <c r="AB13" s="450"/>
      <c r="AC13" s="494">
        <v>1623</v>
      </c>
      <c r="AD13" s="495"/>
      <c r="AE13" s="495"/>
      <c r="AF13" s="495"/>
      <c r="AG13" s="537"/>
      <c r="AH13" s="494">
        <v>1978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-1143090</v>
      </c>
      <c r="BO13" s="444"/>
      <c r="BP13" s="444"/>
      <c r="BQ13" s="444"/>
      <c r="BR13" s="444"/>
      <c r="BS13" s="444"/>
      <c r="BT13" s="444"/>
      <c r="BU13" s="445"/>
      <c r="BV13" s="443">
        <v>-753674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7.9</v>
      </c>
      <c r="CU13" s="441"/>
      <c r="CV13" s="441"/>
      <c r="CW13" s="441"/>
      <c r="CX13" s="441"/>
      <c r="CY13" s="441"/>
      <c r="CZ13" s="441"/>
      <c r="DA13" s="442"/>
      <c r="DB13" s="440">
        <v>7.6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43392</v>
      </c>
      <c r="S14" s="528"/>
      <c r="T14" s="528"/>
      <c r="U14" s="528"/>
      <c r="V14" s="529"/>
      <c r="W14" s="433"/>
      <c r="X14" s="434"/>
      <c r="Y14" s="434"/>
      <c r="Z14" s="434"/>
      <c r="AA14" s="434"/>
      <c r="AB14" s="423"/>
      <c r="AC14" s="530">
        <v>8.1</v>
      </c>
      <c r="AD14" s="531"/>
      <c r="AE14" s="531"/>
      <c r="AF14" s="531"/>
      <c r="AG14" s="532"/>
      <c r="AH14" s="530">
        <v>9.6999999999999993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42855</v>
      </c>
      <c r="S15" s="528"/>
      <c r="T15" s="528"/>
      <c r="U15" s="528"/>
      <c r="V15" s="529"/>
      <c r="W15" s="459" t="s">
        <v>137</v>
      </c>
      <c r="X15" s="460"/>
      <c r="Y15" s="460"/>
      <c r="Z15" s="460"/>
      <c r="AA15" s="460"/>
      <c r="AB15" s="450"/>
      <c r="AC15" s="494">
        <v>5895</v>
      </c>
      <c r="AD15" s="495"/>
      <c r="AE15" s="495"/>
      <c r="AF15" s="495"/>
      <c r="AG15" s="537"/>
      <c r="AH15" s="494">
        <v>5954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5152159</v>
      </c>
      <c r="BO15" s="407"/>
      <c r="BP15" s="407"/>
      <c r="BQ15" s="407"/>
      <c r="BR15" s="407"/>
      <c r="BS15" s="407"/>
      <c r="BT15" s="407"/>
      <c r="BU15" s="408"/>
      <c r="BV15" s="406">
        <v>5066749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29.4</v>
      </c>
      <c r="AD16" s="531"/>
      <c r="AE16" s="531"/>
      <c r="AF16" s="531"/>
      <c r="AG16" s="532"/>
      <c r="AH16" s="530">
        <v>29.1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11638394</v>
      </c>
      <c r="BO16" s="444"/>
      <c r="BP16" s="444"/>
      <c r="BQ16" s="444"/>
      <c r="BR16" s="444"/>
      <c r="BS16" s="444"/>
      <c r="BT16" s="444"/>
      <c r="BU16" s="445"/>
      <c r="BV16" s="443">
        <v>11427230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12503</v>
      </c>
      <c r="AD17" s="495"/>
      <c r="AE17" s="495"/>
      <c r="AF17" s="495"/>
      <c r="AG17" s="537"/>
      <c r="AH17" s="494">
        <v>12512</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6430925</v>
      </c>
      <c r="BO17" s="444"/>
      <c r="BP17" s="444"/>
      <c r="BQ17" s="444"/>
      <c r="BR17" s="444"/>
      <c r="BS17" s="444"/>
      <c r="BT17" s="444"/>
      <c r="BU17" s="445"/>
      <c r="BV17" s="443">
        <v>6324124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209.36</v>
      </c>
      <c r="M18" s="567"/>
      <c r="N18" s="567"/>
      <c r="O18" s="567"/>
      <c r="P18" s="567"/>
      <c r="Q18" s="567"/>
      <c r="R18" s="568"/>
      <c r="S18" s="568"/>
      <c r="T18" s="568"/>
      <c r="U18" s="568"/>
      <c r="V18" s="569"/>
      <c r="W18" s="461"/>
      <c r="X18" s="462"/>
      <c r="Y18" s="462"/>
      <c r="Z18" s="462"/>
      <c r="AA18" s="462"/>
      <c r="AB18" s="453"/>
      <c r="AC18" s="570">
        <v>62.4</v>
      </c>
      <c r="AD18" s="571"/>
      <c r="AE18" s="571"/>
      <c r="AF18" s="571"/>
      <c r="AG18" s="572"/>
      <c r="AH18" s="570">
        <v>61.2</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11866685</v>
      </c>
      <c r="BO18" s="444"/>
      <c r="BP18" s="444"/>
      <c r="BQ18" s="444"/>
      <c r="BR18" s="444"/>
      <c r="BS18" s="444"/>
      <c r="BT18" s="444"/>
      <c r="BU18" s="445"/>
      <c r="BV18" s="443">
        <v>11662132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204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15887050</v>
      </c>
      <c r="BO19" s="444"/>
      <c r="BP19" s="444"/>
      <c r="BQ19" s="444"/>
      <c r="BR19" s="444"/>
      <c r="BS19" s="444"/>
      <c r="BT19" s="444"/>
      <c r="BU19" s="445"/>
      <c r="BV19" s="443">
        <v>15473607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16439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17491616</v>
      </c>
      <c r="BO22" s="407"/>
      <c r="BP22" s="407"/>
      <c r="BQ22" s="407"/>
      <c r="BR22" s="407"/>
      <c r="BS22" s="407"/>
      <c r="BT22" s="407"/>
      <c r="BU22" s="408"/>
      <c r="BV22" s="406">
        <v>18268299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15861578</v>
      </c>
      <c r="BO23" s="444"/>
      <c r="BP23" s="444"/>
      <c r="BQ23" s="444"/>
      <c r="BR23" s="444"/>
      <c r="BS23" s="444"/>
      <c r="BT23" s="444"/>
      <c r="BU23" s="445"/>
      <c r="BV23" s="443">
        <v>16358194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8900</v>
      </c>
      <c r="R24" s="495"/>
      <c r="S24" s="495"/>
      <c r="T24" s="495"/>
      <c r="U24" s="495"/>
      <c r="V24" s="537"/>
      <c r="W24" s="589"/>
      <c r="X24" s="590"/>
      <c r="Y24" s="591"/>
      <c r="Z24" s="493" t="s">
        <v>161</v>
      </c>
      <c r="AA24" s="473"/>
      <c r="AB24" s="473"/>
      <c r="AC24" s="473"/>
      <c r="AD24" s="473"/>
      <c r="AE24" s="473"/>
      <c r="AF24" s="473"/>
      <c r="AG24" s="474"/>
      <c r="AH24" s="494">
        <v>384</v>
      </c>
      <c r="AI24" s="495"/>
      <c r="AJ24" s="495"/>
      <c r="AK24" s="495"/>
      <c r="AL24" s="537"/>
      <c r="AM24" s="494">
        <v>1154688</v>
      </c>
      <c r="AN24" s="495"/>
      <c r="AO24" s="495"/>
      <c r="AP24" s="495"/>
      <c r="AQ24" s="495"/>
      <c r="AR24" s="537"/>
      <c r="AS24" s="494">
        <v>3007</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10095847</v>
      </c>
      <c r="BO24" s="444"/>
      <c r="BP24" s="444"/>
      <c r="BQ24" s="444"/>
      <c r="BR24" s="444"/>
      <c r="BS24" s="444"/>
      <c r="BT24" s="444"/>
      <c r="BU24" s="445"/>
      <c r="BV24" s="443">
        <v>10177240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2</v>
      </c>
      <c r="M25" s="495"/>
      <c r="N25" s="495"/>
      <c r="O25" s="495"/>
      <c r="P25" s="537"/>
      <c r="Q25" s="494">
        <v>7000</v>
      </c>
      <c r="R25" s="495"/>
      <c r="S25" s="495"/>
      <c r="T25" s="495"/>
      <c r="U25" s="495"/>
      <c r="V25" s="537"/>
      <c r="W25" s="589"/>
      <c r="X25" s="590"/>
      <c r="Y25" s="591"/>
      <c r="Z25" s="493" t="s">
        <v>164</v>
      </c>
      <c r="AA25" s="473"/>
      <c r="AB25" s="473"/>
      <c r="AC25" s="473"/>
      <c r="AD25" s="473"/>
      <c r="AE25" s="473"/>
      <c r="AF25" s="473"/>
      <c r="AG25" s="474"/>
      <c r="AH25" s="494">
        <v>80</v>
      </c>
      <c r="AI25" s="495"/>
      <c r="AJ25" s="495"/>
      <c r="AK25" s="495"/>
      <c r="AL25" s="537"/>
      <c r="AM25" s="494">
        <v>233040</v>
      </c>
      <c r="AN25" s="495"/>
      <c r="AO25" s="495"/>
      <c r="AP25" s="495"/>
      <c r="AQ25" s="495"/>
      <c r="AR25" s="537"/>
      <c r="AS25" s="494">
        <v>2913</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2466369</v>
      </c>
      <c r="BO25" s="407"/>
      <c r="BP25" s="407"/>
      <c r="BQ25" s="407"/>
      <c r="BR25" s="407"/>
      <c r="BS25" s="407"/>
      <c r="BT25" s="407"/>
      <c r="BU25" s="408"/>
      <c r="BV25" s="406">
        <v>3184916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6400</v>
      </c>
      <c r="R26" s="495"/>
      <c r="S26" s="495"/>
      <c r="T26" s="495"/>
      <c r="U26" s="495"/>
      <c r="V26" s="537"/>
      <c r="W26" s="589"/>
      <c r="X26" s="590"/>
      <c r="Y26" s="591"/>
      <c r="Z26" s="493" t="s">
        <v>167</v>
      </c>
      <c r="AA26" s="595"/>
      <c r="AB26" s="595"/>
      <c r="AC26" s="595"/>
      <c r="AD26" s="595"/>
      <c r="AE26" s="595"/>
      <c r="AF26" s="595"/>
      <c r="AG26" s="596"/>
      <c r="AH26" s="494">
        <v>19</v>
      </c>
      <c r="AI26" s="495"/>
      <c r="AJ26" s="495"/>
      <c r="AK26" s="495"/>
      <c r="AL26" s="537"/>
      <c r="AM26" s="494">
        <v>55385</v>
      </c>
      <c r="AN26" s="495"/>
      <c r="AO26" s="495"/>
      <c r="AP26" s="495"/>
      <c r="AQ26" s="495"/>
      <c r="AR26" s="537"/>
      <c r="AS26" s="494">
        <v>2915</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169</v>
      </c>
      <c r="F27" s="473"/>
      <c r="G27" s="473"/>
      <c r="H27" s="473"/>
      <c r="I27" s="473"/>
      <c r="J27" s="473"/>
      <c r="K27" s="474"/>
      <c r="L27" s="494">
        <v>1</v>
      </c>
      <c r="M27" s="495"/>
      <c r="N27" s="495"/>
      <c r="O27" s="495"/>
      <c r="P27" s="537"/>
      <c r="Q27" s="494">
        <v>4550</v>
      </c>
      <c r="R27" s="495"/>
      <c r="S27" s="495"/>
      <c r="T27" s="495"/>
      <c r="U27" s="495"/>
      <c r="V27" s="537"/>
      <c r="W27" s="589"/>
      <c r="X27" s="590"/>
      <c r="Y27" s="591"/>
      <c r="Z27" s="493" t="s">
        <v>170</v>
      </c>
      <c r="AA27" s="473"/>
      <c r="AB27" s="473"/>
      <c r="AC27" s="473"/>
      <c r="AD27" s="473"/>
      <c r="AE27" s="473"/>
      <c r="AF27" s="473"/>
      <c r="AG27" s="474"/>
      <c r="AH27" s="494">
        <v>29</v>
      </c>
      <c r="AI27" s="495"/>
      <c r="AJ27" s="495"/>
      <c r="AK27" s="495"/>
      <c r="AL27" s="537"/>
      <c r="AM27" s="494">
        <v>76502</v>
      </c>
      <c r="AN27" s="495"/>
      <c r="AO27" s="495"/>
      <c r="AP27" s="495"/>
      <c r="AQ27" s="495"/>
      <c r="AR27" s="537"/>
      <c r="AS27" s="494">
        <v>2638</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172</v>
      </c>
      <c r="F28" s="473"/>
      <c r="G28" s="473"/>
      <c r="H28" s="473"/>
      <c r="I28" s="473"/>
      <c r="J28" s="473"/>
      <c r="K28" s="474"/>
      <c r="L28" s="494">
        <v>1</v>
      </c>
      <c r="M28" s="495"/>
      <c r="N28" s="495"/>
      <c r="O28" s="495"/>
      <c r="P28" s="537"/>
      <c r="Q28" s="494">
        <v>3800</v>
      </c>
      <c r="R28" s="495"/>
      <c r="S28" s="495"/>
      <c r="T28" s="495"/>
      <c r="U28" s="495"/>
      <c r="V28" s="537"/>
      <c r="W28" s="589"/>
      <c r="X28" s="590"/>
      <c r="Y28" s="591"/>
      <c r="Z28" s="493" t="s">
        <v>173</v>
      </c>
      <c r="AA28" s="473"/>
      <c r="AB28" s="473"/>
      <c r="AC28" s="473"/>
      <c r="AD28" s="473"/>
      <c r="AE28" s="473"/>
      <c r="AF28" s="473"/>
      <c r="AG28" s="474"/>
      <c r="AH28" s="494">
        <v>1</v>
      </c>
      <c r="AI28" s="495"/>
      <c r="AJ28" s="495"/>
      <c r="AK28" s="495"/>
      <c r="AL28" s="537"/>
      <c r="AM28" s="494" t="s">
        <v>174</v>
      </c>
      <c r="AN28" s="495"/>
      <c r="AO28" s="495"/>
      <c r="AP28" s="495"/>
      <c r="AQ28" s="495"/>
      <c r="AR28" s="537"/>
      <c r="AS28" s="494" t="s">
        <v>174</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6256301</v>
      </c>
      <c r="BO28" s="407"/>
      <c r="BP28" s="407"/>
      <c r="BQ28" s="407"/>
      <c r="BR28" s="407"/>
      <c r="BS28" s="407"/>
      <c r="BT28" s="407"/>
      <c r="BU28" s="408"/>
      <c r="BV28" s="406">
        <v>6287856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3500</v>
      </c>
      <c r="R29" s="495"/>
      <c r="S29" s="495"/>
      <c r="T29" s="495"/>
      <c r="U29" s="495"/>
      <c r="V29" s="537"/>
      <c r="W29" s="592"/>
      <c r="X29" s="593"/>
      <c r="Y29" s="594"/>
      <c r="Z29" s="493" t="s">
        <v>177</v>
      </c>
      <c r="AA29" s="473"/>
      <c r="AB29" s="473"/>
      <c r="AC29" s="473"/>
      <c r="AD29" s="473"/>
      <c r="AE29" s="473"/>
      <c r="AF29" s="473"/>
      <c r="AG29" s="474"/>
      <c r="AH29" s="494">
        <v>414</v>
      </c>
      <c r="AI29" s="495"/>
      <c r="AJ29" s="495"/>
      <c r="AK29" s="495"/>
      <c r="AL29" s="537"/>
      <c r="AM29" s="494">
        <v>1233598</v>
      </c>
      <c r="AN29" s="495"/>
      <c r="AO29" s="495"/>
      <c r="AP29" s="495"/>
      <c r="AQ29" s="495"/>
      <c r="AR29" s="537"/>
      <c r="AS29" s="494">
        <v>2980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351438</v>
      </c>
      <c r="BO29" s="444"/>
      <c r="BP29" s="444"/>
      <c r="BQ29" s="444"/>
      <c r="BR29" s="444"/>
      <c r="BS29" s="444"/>
      <c r="BT29" s="444"/>
      <c r="BU29" s="445"/>
      <c r="BV29" s="443">
        <v>292722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4288288</v>
      </c>
      <c r="BO30" s="563"/>
      <c r="BP30" s="563"/>
      <c r="BQ30" s="563"/>
      <c r="BR30" s="563"/>
      <c r="BS30" s="563"/>
      <c r="BT30" s="563"/>
      <c r="BU30" s="564"/>
      <c r="BV30" s="562">
        <v>4333856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赤磐市国民健康保険特別会計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赤磐市水道事業会計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赤磐市宅地等開発事業特別会計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岡山県市町村総合事務組合一般会計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赤磐市土地開発公社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赤磐市竜天オートキャンプ場特別会計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赤磐市介護保険特別会計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赤磐市下水道事業会計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岡山県市町村総合事務組合貸付金特別会計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是里ワイン醸造場</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赤磐市後期高齢者医療特別会計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岡山県市町村総合事務組合拠出金事業特別会計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赤磐市訪問看護ステーション事業特別会計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岡山県市町村税整理組合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岡山県後期高齢者医療広域連合一般会計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岡山県後期高齢者医療広域連合特別会計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柵原、吉井、英田火葬場施設組合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田原用水組合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和気北部衛生施設組合（一般会計）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和気・赤磐し尿処理施設一部事務組合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89BvNDFgc+NxSiWEoyFaIepyTl3j1EZgIxNiO33Gn7O0OCA0EF8Bp2VGp80yl4MzBA3zml/JqK19AeNy6ua+cw==" saltValue="G5H4/ieJIQ8TxK9a8xEZ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P36" sqref="AP36:AT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8" t="s">
        <v>538</v>
      </c>
      <c r="D34" s="1188"/>
      <c r="E34" s="1189"/>
      <c r="F34" s="32">
        <v>21.73</v>
      </c>
      <c r="G34" s="33">
        <v>22.09</v>
      </c>
      <c r="H34" s="33">
        <v>21.55</v>
      </c>
      <c r="I34" s="33">
        <v>21.51</v>
      </c>
      <c r="J34" s="34">
        <v>20.93</v>
      </c>
      <c r="K34" s="22"/>
      <c r="L34" s="22"/>
      <c r="M34" s="22"/>
      <c r="N34" s="22"/>
      <c r="O34" s="22"/>
      <c r="P34" s="22"/>
    </row>
    <row r="35" spans="1:16" ht="39" customHeight="1" x14ac:dyDescent="0.15">
      <c r="A35" s="22"/>
      <c r="B35" s="35"/>
      <c r="C35" s="1182" t="s">
        <v>539</v>
      </c>
      <c r="D35" s="1183"/>
      <c r="E35" s="1184"/>
      <c r="F35" s="36">
        <v>7.84</v>
      </c>
      <c r="G35" s="37">
        <v>12.17</v>
      </c>
      <c r="H35" s="37">
        <v>10.210000000000001</v>
      </c>
      <c r="I35" s="37">
        <v>9.73</v>
      </c>
      <c r="J35" s="38">
        <v>8.41</v>
      </c>
      <c r="K35" s="22"/>
      <c r="L35" s="22"/>
      <c r="M35" s="22"/>
      <c r="N35" s="22"/>
      <c r="O35" s="22"/>
      <c r="P35" s="22"/>
    </row>
    <row r="36" spans="1:16" ht="39" customHeight="1" x14ac:dyDescent="0.15">
      <c r="A36" s="22"/>
      <c r="B36" s="35"/>
      <c r="C36" s="1182" t="s">
        <v>540</v>
      </c>
      <c r="D36" s="1183"/>
      <c r="E36" s="1184"/>
      <c r="F36" s="36" t="s">
        <v>489</v>
      </c>
      <c r="G36" s="37">
        <v>2.4500000000000002</v>
      </c>
      <c r="H36" s="37">
        <v>2.4300000000000002</v>
      </c>
      <c r="I36" s="37">
        <v>4.07</v>
      </c>
      <c r="J36" s="38">
        <v>4.99</v>
      </c>
      <c r="K36" s="22"/>
      <c r="L36" s="22"/>
      <c r="M36" s="22"/>
      <c r="N36" s="22"/>
      <c r="O36" s="22"/>
      <c r="P36" s="22"/>
    </row>
    <row r="37" spans="1:16" ht="39" customHeight="1" x14ac:dyDescent="0.15">
      <c r="A37" s="22"/>
      <c r="B37" s="35"/>
      <c r="C37" s="1182" t="s">
        <v>541</v>
      </c>
      <c r="D37" s="1183"/>
      <c r="E37" s="1184"/>
      <c r="F37" s="36">
        <v>2.12</v>
      </c>
      <c r="G37" s="37">
        <v>2.35</v>
      </c>
      <c r="H37" s="37">
        <v>3.51</v>
      </c>
      <c r="I37" s="37">
        <v>3.64</v>
      </c>
      <c r="J37" s="38">
        <v>3.03</v>
      </c>
      <c r="K37" s="22"/>
      <c r="L37" s="22"/>
      <c r="M37" s="22"/>
      <c r="N37" s="22"/>
      <c r="O37" s="22"/>
      <c r="P37" s="22"/>
    </row>
    <row r="38" spans="1:16" ht="39" customHeight="1" x14ac:dyDescent="0.15">
      <c r="A38" s="22"/>
      <c r="B38" s="35"/>
      <c r="C38" s="1182" t="s">
        <v>542</v>
      </c>
      <c r="D38" s="1183"/>
      <c r="E38" s="1184"/>
      <c r="F38" s="36">
        <v>0.76</v>
      </c>
      <c r="G38" s="37">
        <v>0.18</v>
      </c>
      <c r="H38" s="37">
        <v>2.04</v>
      </c>
      <c r="I38" s="37">
        <v>2.0499999999999998</v>
      </c>
      <c r="J38" s="38">
        <v>2.2000000000000002</v>
      </c>
      <c r="K38" s="22"/>
      <c r="L38" s="22"/>
      <c r="M38" s="22"/>
      <c r="N38" s="22"/>
      <c r="O38" s="22"/>
      <c r="P38" s="22"/>
    </row>
    <row r="39" spans="1:16" ht="39" customHeight="1" x14ac:dyDescent="0.15">
      <c r="A39" s="22"/>
      <c r="B39" s="35"/>
      <c r="C39" s="1182" t="s">
        <v>543</v>
      </c>
      <c r="D39" s="1183"/>
      <c r="E39" s="1184"/>
      <c r="F39" s="36">
        <v>0.86</v>
      </c>
      <c r="G39" s="37">
        <v>0.78</v>
      </c>
      <c r="H39" s="37">
        <v>0.68</v>
      </c>
      <c r="I39" s="37">
        <v>0.64</v>
      </c>
      <c r="J39" s="38">
        <v>0.6</v>
      </c>
      <c r="K39" s="22"/>
      <c r="L39" s="22"/>
      <c r="M39" s="22"/>
      <c r="N39" s="22"/>
      <c r="O39" s="22"/>
      <c r="P39" s="22"/>
    </row>
    <row r="40" spans="1:16" ht="39" customHeight="1" x14ac:dyDescent="0.15">
      <c r="A40" s="22"/>
      <c r="B40" s="35"/>
      <c r="C40" s="1182" t="s">
        <v>544</v>
      </c>
      <c r="D40" s="1183"/>
      <c r="E40" s="1184"/>
      <c r="F40" s="36">
        <v>0.04</v>
      </c>
      <c r="G40" s="37">
        <v>0.09</v>
      </c>
      <c r="H40" s="37">
        <v>0.05</v>
      </c>
      <c r="I40" s="37">
        <v>0</v>
      </c>
      <c r="J40" s="38">
        <v>0.05</v>
      </c>
      <c r="K40" s="22"/>
      <c r="L40" s="22"/>
      <c r="M40" s="22"/>
      <c r="N40" s="22"/>
      <c r="O40" s="22"/>
      <c r="P40" s="22"/>
    </row>
    <row r="41" spans="1:16" ht="39" customHeight="1" x14ac:dyDescent="0.15">
      <c r="A41" s="22"/>
      <c r="B41" s="35"/>
      <c r="C41" s="1182" t="s">
        <v>545</v>
      </c>
      <c r="D41" s="1183"/>
      <c r="E41" s="1184"/>
      <c r="F41" s="36">
        <v>0.03</v>
      </c>
      <c r="G41" s="37">
        <v>0.09</v>
      </c>
      <c r="H41" s="37">
        <v>0.04</v>
      </c>
      <c r="I41" s="37">
        <v>0.03</v>
      </c>
      <c r="J41" s="38">
        <v>0.03</v>
      </c>
      <c r="K41" s="22"/>
      <c r="L41" s="22"/>
      <c r="M41" s="22"/>
      <c r="N41" s="22"/>
      <c r="O41" s="22"/>
      <c r="P41" s="22"/>
    </row>
    <row r="42" spans="1:16" ht="39" customHeight="1" x14ac:dyDescent="0.15">
      <c r="A42" s="22"/>
      <c r="B42" s="39"/>
      <c r="C42" s="1182" t="s">
        <v>546</v>
      </c>
      <c r="D42" s="1183"/>
      <c r="E42" s="1184"/>
      <c r="F42" s="36" t="s">
        <v>489</v>
      </c>
      <c r="G42" s="37" t="s">
        <v>489</v>
      </c>
      <c r="H42" s="37" t="s">
        <v>489</v>
      </c>
      <c r="I42" s="37" t="s">
        <v>489</v>
      </c>
      <c r="J42" s="38" t="s">
        <v>489</v>
      </c>
      <c r="K42" s="22"/>
      <c r="L42" s="22"/>
      <c r="M42" s="22"/>
      <c r="N42" s="22"/>
      <c r="O42" s="22"/>
      <c r="P42" s="22"/>
    </row>
    <row r="43" spans="1:16" ht="39" customHeight="1" thickBot="1" x14ac:dyDescent="0.2">
      <c r="A43" s="22"/>
      <c r="B43" s="40"/>
      <c r="C43" s="1185" t="s">
        <v>547</v>
      </c>
      <c r="D43" s="1186"/>
      <c r="E43" s="1187"/>
      <c r="F43" s="41">
        <v>3.58</v>
      </c>
      <c r="G43" s="42">
        <v>0.01</v>
      </c>
      <c r="H43" s="42">
        <v>0</v>
      </c>
      <c r="I43" s="42">
        <v>0.01</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xQigf2PgUmcrE5jMapnh3UoZDLt0FnkQ/QOicT52FnhNK2h5FB9O65uwpzAUy7XaEU0+CtW/1jiahWhFhL/Q==" saltValue="YY+5nf7lmxQQRiDCVpYu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AP36" sqref="AP36:AT3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90" t="s">
        <v>9</v>
      </c>
      <c r="C45" s="1191"/>
      <c r="D45" s="58"/>
      <c r="E45" s="1196" t="s">
        <v>10</v>
      </c>
      <c r="F45" s="1196"/>
      <c r="G45" s="1196"/>
      <c r="H45" s="1196"/>
      <c r="I45" s="1196"/>
      <c r="J45" s="1197"/>
      <c r="K45" s="59">
        <v>1961</v>
      </c>
      <c r="L45" s="60">
        <v>2027</v>
      </c>
      <c r="M45" s="60">
        <v>2130</v>
      </c>
      <c r="N45" s="60">
        <v>2258</v>
      </c>
      <c r="O45" s="61">
        <v>2190</v>
      </c>
      <c r="P45" s="48"/>
      <c r="Q45" s="48"/>
      <c r="R45" s="48"/>
      <c r="S45" s="48"/>
      <c r="T45" s="48"/>
      <c r="U45" s="48"/>
    </row>
    <row r="46" spans="1:21" ht="30.75" customHeight="1" x14ac:dyDescent="0.15">
      <c r="A46" s="48"/>
      <c r="B46" s="1192"/>
      <c r="C46" s="1193"/>
      <c r="D46" s="62"/>
      <c r="E46" s="1198" t="s">
        <v>11</v>
      </c>
      <c r="F46" s="1198"/>
      <c r="G46" s="1198"/>
      <c r="H46" s="1198"/>
      <c r="I46" s="1198"/>
      <c r="J46" s="1199"/>
      <c r="K46" s="63" t="s">
        <v>489</v>
      </c>
      <c r="L46" s="64" t="s">
        <v>489</v>
      </c>
      <c r="M46" s="64" t="s">
        <v>489</v>
      </c>
      <c r="N46" s="64" t="s">
        <v>489</v>
      </c>
      <c r="O46" s="65" t="s">
        <v>489</v>
      </c>
      <c r="P46" s="48"/>
      <c r="Q46" s="48"/>
      <c r="R46" s="48"/>
      <c r="S46" s="48"/>
      <c r="T46" s="48"/>
      <c r="U46" s="48"/>
    </row>
    <row r="47" spans="1:21" ht="30.75" customHeight="1" x14ac:dyDescent="0.15">
      <c r="A47" s="48"/>
      <c r="B47" s="1192"/>
      <c r="C47" s="1193"/>
      <c r="D47" s="62"/>
      <c r="E47" s="1198" t="s">
        <v>12</v>
      </c>
      <c r="F47" s="1198"/>
      <c r="G47" s="1198"/>
      <c r="H47" s="1198"/>
      <c r="I47" s="1198"/>
      <c r="J47" s="1199"/>
      <c r="K47" s="63" t="s">
        <v>489</v>
      </c>
      <c r="L47" s="64" t="s">
        <v>489</v>
      </c>
      <c r="M47" s="64" t="s">
        <v>489</v>
      </c>
      <c r="N47" s="64" t="s">
        <v>489</v>
      </c>
      <c r="O47" s="65" t="s">
        <v>489</v>
      </c>
      <c r="P47" s="48"/>
      <c r="Q47" s="48"/>
      <c r="R47" s="48"/>
      <c r="S47" s="48"/>
      <c r="T47" s="48"/>
      <c r="U47" s="48"/>
    </row>
    <row r="48" spans="1:21" ht="30.75" customHeight="1" x14ac:dyDescent="0.15">
      <c r="A48" s="48"/>
      <c r="B48" s="1192"/>
      <c r="C48" s="1193"/>
      <c r="D48" s="62"/>
      <c r="E48" s="1198" t="s">
        <v>13</v>
      </c>
      <c r="F48" s="1198"/>
      <c r="G48" s="1198"/>
      <c r="H48" s="1198"/>
      <c r="I48" s="1198"/>
      <c r="J48" s="1199"/>
      <c r="K48" s="63">
        <v>810</v>
      </c>
      <c r="L48" s="64">
        <v>718</v>
      </c>
      <c r="M48" s="64">
        <v>774</v>
      </c>
      <c r="N48" s="64">
        <v>680</v>
      </c>
      <c r="O48" s="65">
        <v>676</v>
      </c>
      <c r="P48" s="48"/>
      <c r="Q48" s="48"/>
      <c r="R48" s="48"/>
      <c r="S48" s="48"/>
      <c r="T48" s="48"/>
      <c r="U48" s="48"/>
    </row>
    <row r="49" spans="1:21" ht="30.75" customHeight="1" x14ac:dyDescent="0.15">
      <c r="A49" s="48"/>
      <c r="B49" s="1192"/>
      <c r="C49" s="1193"/>
      <c r="D49" s="62"/>
      <c r="E49" s="1198" t="s">
        <v>14</v>
      </c>
      <c r="F49" s="1198"/>
      <c r="G49" s="1198"/>
      <c r="H49" s="1198"/>
      <c r="I49" s="1198"/>
      <c r="J49" s="1199"/>
      <c r="K49" s="63">
        <v>32</v>
      </c>
      <c r="L49" s="64">
        <v>30</v>
      </c>
      <c r="M49" s="64">
        <v>27</v>
      </c>
      <c r="N49" s="64">
        <v>24</v>
      </c>
      <c r="O49" s="65">
        <v>56</v>
      </c>
      <c r="P49" s="48"/>
      <c r="Q49" s="48"/>
      <c r="R49" s="48"/>
      <c r="S49" s="48"/>
      <c r="T49" s="48"/>
      <c r="U49" s="48"/>
    </row>
    <row r="50" spans="1:21" ht="30.75" customHeight="1" x14ac:dyDescent="0.15">
      <c r="A50" s="48"/>
      <c r="B50" s="1192"/>
      <c r="C50" s="1193"/>
      <c r="D50" s="62"/>
      <c r="E50" s="1198" t="s">
        <v>15</v>
      </c>
      <c r="F50" s="1198"/>
      <c r="G50" s="1198"/>
      <c r="H50" s="1198"/>
      <c r="I50" s="1198"/>
      <c r="J50" s="1199"/>
      <c r="K50" s="63">
        <v>42</v>
      </c>
      <c r="L50" s="64">
        <v>35</v>
      </c>
      <c r="M50" s="64">
        <v>31</v>
      </c>
      <c r="N50" s="64">
        <v>34</v>
      </c>
      <c r="O50" s="65">
        <v>33</v>
      </c>
      <c r="P50" s="48"/>
      <c r="Q50" s="48"/>
      <c r="R50" s="48"/>
      <c r="S50" s="48"/>
      <c r="T50" s="48"/>
      <c r="U50" s="48"/>
    </row>
    <row r="51" spans="1:21" ht="30.75" customHeight="1" x14ac:dyDescent="0.15">
      <c r="A51" s="48"/>
      <c r="B51" s="1194"/>
      <c r="C51" s="1195"/>
      <c r="D51" s="66"/>
      <c r="E51" s="1198" t="s">
        <v>16</v>
      </c>
      <c r="F51" s="1198"/>
      <c r="G51" s="1198"/>
      <c r="H51" s="1198"/>
      <c r="I51" s="1198"/>
      <c r="J51" s="1199"/>
      <c r="K51" s="63" t="s">
        <v>489</v>
      </c>
      <c r="L51" s="64" t="s">
        <v>489</v>
      </c>
      <c r="M51" s="64" t="s">
        <v>489</v>
      </c>
      <c r="N51" s="64" t="s">
        <v>489</v>
      </c>
      <c r="O51" s="65" t="s">
        <v>489</v>
      </c>
      <c r="P51" s="48"/>
      <c r="Q51" s="48"/>
      <c r="R51" s="48"/>
      <c r="S51" s="48"/>
      <c r="T51" s="48"/>
      <c r="U51" s="48"/>
    </row>
    <row r="52" spans="1:21" ht="30.75" customHeight="1" x14ac:dyDescent="0.15">
      <c r="A52" s="48"/>
      <c r="B52" s="1200" t="s">
        <v>17</v>
      </c>
      <c r="C52" s="1201"/>
      <c r="D52" s="66"/>
      <c r="E52" s="1198" t="s">
        <v>18</v>
      </c>
      <c r="F52" s="1198"/>
      <c r="G52" s="1198"/>
      <c r="H52" s="1198"/>
      <c r="I52" s="1198"/>
      <c r="J52" s="1199"/>
      <c r="K52" s="63">
        <v>2141</v>
      </c>
      <c r="L52" s="64">
        <v>2079</v>
      </c>
      <c r="M52" s="64">
        <v>2111</v>
      </c>
      <c r="N52" s="64">
        <v>2129</v>
      </c>
      <c r="O52" s="65">
        <v>2057</v>
      </c>
      <c r="P52" s="48"/>
      <c r="Q52" s="48"/>
      <c r="R52" s="48"/>
      <c r="S52" s="48"/>
      <c r="T52" s="48"/>
      <c r="U52" s="48"/>
    </row>
    <row r="53" spans="1:21" ht="30.75" customHeight="1" thickBot="1" x14ac:dyDescent="0.2">
      <c r="A53" s="48"/>
      <c r="B53" s="1202" t="s">
        <v>19</v>
      </c>
      <c r="C53" s="1203"/>
      <c r="D53" s="67"/>
      <c r="E53" s="1204" t="s">
        <v>20</v>
      </c>
      <c r="F53" s="1204"/>
      <c r="G53" s="1204"/>
      <c r="H53" s="1204"/>
      <c r="I53" s="1204"/>
      <c r="J53" s="1205"/>
      <c r="K53" s="68">
        <v>704</v>
      </c>
      <c r="L53" s="69">
        <v>731</v>
      </c>
      <c r="M53" s="69">
        <v>851</v>
      </c>
      <c r="N53" s="69">
        <v>867</v>
      </c>
      <c r="O53" s="70">
        <v>898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6" t="s">
        <v>24</v>
      </c>
      <c r="C58" s="1207"/>
      <c r="D58" s="1212" t="s">
        <v>25</v>
      </c>
      <c r="E58" s="1213"/>
      <c r="F58" s="1213"/>
      <c r="G58" s="1213"/>
      <c r="H58" s="1213"/>
      <c r="I58" s="1213"/>
      <c r="J58" s="1214"/>
      <c r="K58" s="83"/>
      <c r="L58" s="84"/>
      <c r="M58" s="84"/>
      <c r="N58" s="84"/>
      <c r="O58" s="85"/>
    </row>
    <row r="59" spans="1:21" ht="31.5" customHeight="1" x14ac:dyDescent="0.15">
      <c r="B59" s="1208"/>
      <c r="C59" s="1209"/>
      <c r="D59" s="1215" t="s">
        <v>26</v>
      </c>
      <c r="E59" s="1216"/>
      <c r="F59" s="1216"/>
      <c r="G59" s="1216"/>
      <c r="H59" s="1216"/>
      <c r="I59" s="1216"/>
      <c r="J59" s="1217"/>
      <c r="K59" s="86"/>
      <c r="L59" s="87"/>
      <c r="M59" s="87"/>
      <c r="N59" s="87"/>
      <c r="O59" s="88"/>
    </row>
    <row r="60" spans="1:21" ht="31.5" customHeight="1" thickBot="1" x14ac:dyDescent="0.2">
      <c r="B60" s="1210"/>
      <c r="C60" s="1211"/>
      <c r="D60" s="1218" t="s">
        <v>27</v>
      </c>
      <c r="E60" s="1219"/>
      <c r="F60" s="1219"/>
      <c r="G60" s="1219"/>
      <c r="H60" s="1219"/>
      <c r="I60" s="1219"/>
      <c r="J60" s="1220"/>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iNlQ+XZ2zVnM/DN7EKSQ620HCur+XNoVuWEvvrXdaAUYBN9AjfT3aSuzE9SYTCrfvIxkEcFx3rvR73uAu/NxA==" saltValue="sft2s17vpeQEMxGBy3Gl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1" t="s">
        <v>30</v>
      </c>
      <c r="C41" s="1222"/>
      <c r="D41" s="105"/>
      <c r="E41" s="1227" t="s">
        <v>31</v>
      </c>
      <c r="F41" s="1227"/>
      <c r="G41" s="1227"/>
      <c r="H41" s="1228"/>
      <c r="I41" s="355">
        <v>20332</v>
      </c>
      <c r="J41" s="356">
        <v>19934</v>
      </c>
      <c r="K41" s="356">
        <v>19400</v>
      </c>
      <c r="L41" s="356">
        <v>18268</v>
      </c>
      <c r="M41" s="357">
        <v>17492</v>
      </c>
    </row>
    <row r="42" spans="2:13" ht="27.75" customHeight="1" x14ac:dyDescent="0.15">
      <c r="B42" s="1223"/>
      <c r="C42" s="1224"/>
      <c r="D42" s="106"/>
      <c r="E42" s="1229" t="s">
        <v>32</v>
      </c>
      <c r="F42" s="1229"/>
      <c r="G42" s="1229"/>
      <c r="H42" s="1230"/>
      <c r="I42" s="358">
        <v>662</v>
      </c>
      <c r="J42" s="359">
        <v>760</v>
      </c>
      <c r="K42" s="359">
        <v>1038</v>
      </c>
      <c r="L42" s="359">
        <v>877</v>
      </c>
      <c r="M42" s="360">
        <v>806</v>
      </c>
    </row>
    <row r="43" spans="2:13" ht="27.75" customHeight="1" x14ac:dyDescent="0.15">
      <c r="B43" s="1223"/>
      <c r="C43" s="1224"/>
      <c r="D43" s="106"/>
      <c r="E43" s="1229" t="s">
        <v>33</v>
      </c>
      <c r="F43" s="1229"/>
      <c r="G43" s="1229"/>
      <c r="H43" s="1230"/>
      <c r="I43" s="358">
        <v>13912</v>
      </c>
      <c r="J43" s="359">
        <v>10559</v>
      </c>
      <c r="K43" s="359">
        <v>9628</v>
      </c>
      <c r="L43" s="359">
        <v>7561</v>
      </c>
      <c r="M43" s="360">
        <v>8108</v>
      </c>
    </row>
    <row r="44" spans="2:13" ht="27.75" customHeight="1" x14ac:dyDescent="0.15">
      <c r="B44" s="1223"/>
      <c r="C44" s="1224"/>
      <c r="D44" s="106"/>
      <c r="E44" s="1229" t="s">
        <v>34</v>
      </c>
      <c r="F44" s="1229"/>
      <c r="G44" s="1229"/>
      <c r="H44" s="1230"/>
      <c r="I44" s="358">
        <v>181</v>
      </c>
      <c r="J44" s="359">
        <v>154</v>
      </c>
      <c r="K44" s="359">
        <v>130</v>
      </c>
      <c r="L44" s="359">
        <v>109</v>
      </c>
      <c r="M44" s="360">
        <v>90</v>
      </c>
    </row>
    <row r="45" spans="2:13" ht="27.75" customHeight="1" x14ac:dyDescent="0.15">
      <c r="B45" s="1223"/>
      <c r="C45" s="1224"/>
      <c r="D45" s="106"/>
      <c r="E45" s="1229" t="s">
        <v>35</v>
      </c>
      <c r="F45" s="1229"/>
      <c r="G45" s="1229"/>
      <c r="H45" s="1230"/>
      <c r="I45" s="358">
        <v>716</v>
      </c>
      <c r="J45" s="359">
        <v>737</v>
      </c>
      <c r="K45" s="359">
        <v>791</v>
      </c>
      <c r="L45" s="359">
        <v>861</v>
      </c>
      <c r="M45" s="360">
        <v>938</v>
      </c>
    </row>
    <row r="46" spans="2:13" ht="27.75" customHeight="1" x14ac:dyDescent="0.15">
      <c r="B46" s="1223"/>
      <c r="C46" s="1224"/>
      <c r="D46" s="107"/>
      <c r="E46" s="1229" t="s">
        <v>36</v>
      </c>
      <c r="F46" s="1229"/>
      <c r="G46" s="1229"/>
      <c r="H46" s="1230"/>
      <c r="I46" s="358" t="s">
        <v>489</v>
      </c>
      <c r="J46" s="359" t="s">
        <v>489</v>
      </c>
      <c r="K46" s="359" t="s">
        <v>489</v>
      </c>
      <c r="L46" s="359" t="s">
        <v>489</v>
      </c>
      <c r="M46" s="360" t="s">
        <v>489</v>
      </c>
    </row>
    <row r="47" spans="2:13" ht="27.75" customHeight="1" x14ac:dyDescent="0.15">
      <c r="B47" s="1223"/>
      <c r="C47" s="1224"/>
      <c r="D47" s="108"/>
      <c r="E47" s="1231" t="s">
        <v>37</v>
      </c>
      <c r="F47" s="1232"/>
      <c r="G47" s="1232"/>
      <c r="H47" s="1233"/>
      <c r="I47" s="358" t="s">
        <v>489</v>
      </c>
      <c r="J47" s="359" t="s">
        <v>489</v>
      </c>
      <c r="K47" s="359" t="s">
        <v>489</v>
      </c>
      <c r="L47" s="359" t="s">
        <v>489</v>
      </c>
      <c r="M47" s="360" t="s">
        <v>489</v>
      </c>
    </row>
    <row r="48" spans="2:13" ht="27.75" customHeight="1" x14ac:dyDescent="0.15">
      <c r="B48" s="1223"/>
      <c r="C48" s="1224"/>
      <c r="D48" s="106"/>
      <c r="E48" s="1229" t="s">
        <v>38</v>
      </c>
      <c r="F48" s="1229"/>
      <c r="G48" s="1229"/>
      <c r="H48" s="1230"/>
      <c r="I48" s="358" t="s">
        <v>489</v>
      </c>
      <c r="J48" s="359" t="s">
        <v>489</v>
      </c>
      <c r="K48" s="359" t="s">
        <v>489</v>
      </c>
      <c r="L48" s="359" t="s">
        <v>489</v>
      </c>
      <c r="M48" s="360" t="s">
        <v>489</v>
      </c>
    </row>
    <row r="49" spans="2:13" ht="27.75" customHeight="1" x14ac:dyDescent="0.15">
      <c r="B49" s="1225"/>
      <c r="C49" s="1226"/>
      <c r="D49" s="106"/>
      <c r="E49" s="1229" t="s">
        <v>39</v>
      </c>
      <c r="F49" s="1229"/>
      <c r="G49" s="1229"/>
      <c r="H49" s="1230"/>
      <c r="I49" s="358" t="s">
        <v>489</v>
      </c>
      <c r="J49" s="359" t="s">
        <v>489</v>
      </c>
      <c r="K49" s="359" t="s">
        <v>489</v>
      </c>
      <c r="L49" s="359" t="s">
        <v>489</v>
      </c>
      <c r="M49" s="360" t="s">
        <v>489</v>
      </c>
    </row>
    <row r="50" spans="2:13" ht="27.75" customHeight="1" x14ac:dyDescent="0.15">
      <c r="B50" s="1234" t="s">
        <v>40</v>
      </c>
      <c r="C50" s="1235"/>
      <c r="D50" s="109"/>
      <c r="E50" s="1229" t="s">
        <v>41</v>
      </c>
      <c r="F50" s="1229"/>
      <c r="G50" s="1229"/>
      <c r="H50" s="1230"/>
      <c r="I50" s="358">
        <v>9427</v>
      </c>
      <c r="J50" s="359">
        <v>8762</v>
      </c>
      <c r="K50" s="359">
        <v>9683</v>
      </c>
      <c r="L50" s="359">
        <v>10197</v>
      </c>
      <c r="M50" s="360">
        <v>10294</v>
      </c>
    </row>
    <row r="51" spans="2:13" ht="27.75" customHeight="1" x14ac:dyDescent="0.15">
      <c r="B51" s="1223"/>
      <c r="C51" s="1224"/>
      <c r="D51" s="106"/>
      <c r="E51" s="1229" t="s">
        <v>42</v>
      </c>
      <c r="F51" s="1229"/>
      <c r="G51" s="1229"/>
      <c r="H51" s="1230"/>
      <c r="I51" s="358">
        <v>293</v>
      </c>
      <c r="J51" s="359">
        <v>560</v>
      </c>
      <c r="K51" s="359">
        <v>777</v>
      </c>
      <c r="L51" s="359">
        <v>627</v>
      </c>
      <c r="M51" s="360">
        <v>573</v>
      </c>
    </row>
    <row r="52" spans="2:13" ht="27.75" customHeight="1" x14ac:dyDescent="0.15">
      <c r="B52" s="1225"/>
      <c r="C52" s="1226"/>
      <c r="D52" s="106"/>
      <c r="E52" s="1229" t="s">
        <v>43</v>
      </c>
      <c r="F52" s="1229"/>
      <c r="G52" s="1229"/>
      <c r="H52" s="1230"/>
      <c r="I52" s="358">
        <v>22203</v>
      </c>
      <c r="J52" s="359">
        <v>21565</v>
      </c>
      <c r="K52" s="359">
        <v>20687</v>
      </c>
      <c r="L52" s="359">
        <v>19552</v>
      </c>
      <c r="M52" s="360">
        <v>18625</v>
      </c>
    </row>
    <row r="53" spans="2:13" ht="27.75" customHeight="1" thickBot="1" x14ac:dyDescent="0.2">
      <c r="B53" s="1236" t="s">
        <v>19</v>
      </c>
      <c r="C53" s="1237"/>
      <c r="D53" s="110"/>
      <c r="E53" s="1238" t="s">
        <v>44</v>
      </c>
      <c r="F53" s="1238"/>
      <c r="G53" s="1238"/>
      <c r="H53" s="1239"/>
      <c r="I53" s="361">
        <v>3880</v>
      </c>
      <c r="J53" s="362">
        <v>1257</v>
      </c>
      <c r="K53" s="362">
        <v>-159</v>
      </c>
      <c r="L53" s="362">
        <v>-2699</v>
      </c>
      <c r="M53" s="363">
        <v>-2059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ldgSwreSXl+nnDHh8WsAFR8nLhbAwNqcupNnsfRHvgZqOnLPtmYBviUY1NQMgVdlICUH2+/TzagLR9LYM4NOw==" saltValue="HTkaaUu57wrp5ICuUvU4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8" t="s">
        <v>46</v>
      </c>
      <c r="D55" s="1248"/>
      <c r="E55" s="1249"/>
      <c r="F55" s="122">
        <v>5918</v>
      </c>
      <c r="G55" s="122">
        <v>6288</v>
      </c>
      <c r="H55" s="123">
        <v>6256</v>
      </c>
    </row>
    <row r="56" spans="2:8" ht="52.5" customHeight="1" x14ac:dyDescent="0.15">
      <c r="B56" s="124"/>
      <c r="C56" s="1250" t="s">
        <v>47</v>
      </c>
      <c r="D56" s="1250"/>
      <c r="E56" s="1251"/>
      <c r="F56" s="125">
        <v>292</v>
      </c>
      <c r="G56" s="125">
        <v>293</v>
      </c>
      <c r="H56" s="126">
        <v>351</v>
      </c>
    </row>
    <row r="57" spans="2:8" ht="53.25" customHeight="1" x14ac:dyDescent="0.15">
      <c r="B57" s="124"/>
      <c r="C57" s="1252" t="s">
        <v>48</v>
      </c>
      <c r="D57" s="1252"/>
      <c r="E57" s="1253"/>
      <c r="F57" s="127">
        <v>4385</v>
      </c>
      <c r="G57" s="127">
        <v>4334</v>
      </c>
      <c r="H57" s="128">
        <v>4288</v>
      </c>
    </row>
    <row r="58" spans="2:8" ht="45.75" customHeight="1" x14ac:dyDescent="0.15">
      <c r="B58" s="129"/>
      <c r="C58" s="1240" t="s">
        <v>571</v>
      </c>
      <c r="D58" s="1241"/>
      <c r="E58" s="1242"/>
      <c r="F58" s="130">
        <v>2444</v>
      </c>
      <c r="G58" s="130">
        <v>2444</v>
      </c>
      <c r="H58" s="131">
        <v>2444</v>
      </c>
    </row>
    <row r="59" spans="2:8" ht="45.75" customHeight="1" x14ac:dyDescent="0.15">
      <c r="B59" s="129"/>
      <c r="C59" s="1240" t="s">
        <v>572</v>
      </c>
      <c r="D59" s="1241"/>
      <c r="E59" s="1242"/>
      <c r="F59" s="130">
        <v>893</v>
      </c>
      <c r="G59" s="130">
        <v>940</v>
      </c>
      <c r="H59" s="131">
        <v>941</v>
      </c>
    </row>
    <row r="60" spans="2:8" ht="45.75" customHeight="1" x14ac:dyDescent="0.15">
      <c r="B60" s="129"/>
      <c r="C60" s="1240" t="s">
        <v>573</v>
      </c>
      <c r="D60" s="1241"/>
      <c r="E60" s="1242"/>
      <c r="F60" s="130">
        <v>354</v>
      </c>
      <c r="G60" s="130">
        <v>354</v>
      </c>
      <c r="H60" s="131">
        <v>355</v>
      </c>
    </row>
    <row r="61" spans="2:8" ht="45.75" customHeight="1" x14ac:dyDescent="0.15">
      <c r="B61" s="129"/>
      <c r="C61" s="1240" t="s">
        <v>574</v>
      </c>
      <c r="D61" s="1241"/>
      <c r="E61" s="1242"/>
      <c r="F61" s="130">
        <v>358</v>
      </c>
      <c r="G61" s="130">
        <v>299</v>
      </c>
      <c r="H61" s="131">
        <v>248</v>
      </c>
    </row>
    <row r="62" spans="2:8" ht="45.75" customHeight="1" thickBot="1" x14ac:dyDescent="0.2">
      <c r="B62" s="132"/>
      <c r="C62" s="1243" t="s">
        <v>575</v>
      </c>
      <c r="D62" s="1244"/>
      <c r="E62" s="1245"/>
      <c r="F62" s="133">
        <v>139</v>
      </c>
      <c r="G62" s="133">
        <v>139</v>
      </c>
      <c r="H62" s="134">
        <v>139</v>
      </c>
    </row>
    <row r="63" spans="2:8" ht="52.5" customHeight="1" thickBot="1" x14ac:dyDescent="0.2">
      <c r="B63" s="135"/>
      <c r="C63" s="1246" t="s">
        <v>49</v>
      </c>
      <c r="D63" s="1246"/>
      <c r="E63" s="1247"/>
      <c r="F63" s="136">
        <v>10595</v>
      </c>
      <c r="G63" s="136">
        <v>10914</v>
      </c>
      <c r="H63" s="137">
        <v>10896</v>
      </c>
    </row>
    <row r="64" spans="2:8" x14ac:dyDescent="0.15"/>
  </sheetData>
  <sheetProtection algorithmName="SHA-512" hashValue="mzcWgdlmwWjG3Ki2L3uO1eQH2bE4u+aKzZnUZs7hTs1ljTrkKmSUrdINi5JRcBZzcMaFFKuUZ8aaS5Po3hlvZQ==" saltValue="/1M17kWUmJnZk53WTrac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5" t="s">
        <v>585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578</v>
      </c>
    </row>
    <row r="50" spans="1:109" x14ac:dyDescent="0.15">
      <c r="B50" s="372"/>
      <c r="G50" s="1264"/>
      <c r="H50" s="1264"/>
      <c r="I50" s="1264"/>
      <c r="J50" s="1264"/>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528</v>
      </c>
      <c r="BQ50" s="1268"/>
      <c r="BR50" s="1268"/>
      <c r="BS50" s="1268"/>
      <c r="BT50" s="1268"/>
      <c r="BU50" s="1268"/>
      <c r="BV50" s="1268"/>
      <c r="BW50" s="1268"/>
      <c r="BX50" s="1268" t="s">
        <v>529</v>
      </c>
      <c r="BY50" s="1268"/>
      <c r="BZ50" s="1268"/>
      <c r="CA50" s="1268"/>
      <c r="CB50" s="1268"/>
      <c r="CC50" s="1268"/>
      <c r="CD50" s="1268"/>
      <c r="CE50" s="1268"/>
      <c r="CF50" s="1268" t="s">
        <v>530</v>
      </c>
      <c r="CG50" s="1268"/>
      <c r="CH50" s="1268"/>
      <c r="CI50" s="1268"/>
      <c r="CJ50" s="1268"/>
      <c r="CK50" s="1268"/>
      <c r="CL50" s="1268"/>
      <c r="CM50" s="1268"/>
      <c r="CN50" s="1268" t="s">
        <v>531</v>
      </c>
      <c r="CO50" s="1268"/>
      <c r="CP50" s="1268"/>
      <c r="CQ50" s="1268"/>
      <c r="CR50" s="1268"/>
      <c r="CS50" s="1268"/>
      <c r="CT50" s="1268"/>
      <c r="CU50" s="1268"/>
      <c r="CV50" s="1268" t="s">
        <v>532</v>
      </c>
      <c r="CW50" s="1268"/>
      <c r="CX50" s="1268"/>
      <c r="CY50" s="1268"/>
      <c r="CZ50" s="1268"/>
      <c r="DA50" s="1268"/>
      <c r="DB50" s="1268"/>
      <c r="DC50" s="1268"/>
    </row>
    <row r="51" spans="1:109" ht="13.5" customHeight="1" x14ac:dyDescent="0.15">
      <c r="B51" s="372"/>
      <c r="G51" s="1269"/>
      <c r="H51" s="1269"/>
      <c r="I51" s="1272"/>
      <c r="J51" s="1272"/>
      <c r="K51" s="1270"/>
      <c r="L51" s="1270"/>
      <c r="M51" s="1270"/>
      <c r="N51" s="1270"/>
      <c r="AM51" s="381"/>
      <c r="AN51" s="1271" t="s">
        <v>579</v>
      </c>
      <c r="AO51" s="1271"/>
      <c r="AP51" s="1271"/>
      <c r="AQ51" s="1271"/>
      <c r="AR51" s="1271"/>
      <c r="AS51" s="1271"/>
      <c r="AT51" s="1271"/>
      <c r="AU51" s="1271"/>
      <c r="AV51" s="1271"/>
      <c r="AW51" s="1271"/>
      <c r="AX51" s="1271"/>
      <c r="AY51" s="1271"/>
      <c r="AZ51" s="1271"/>
      <c r="BA51" s="1271"/>
      <c r="BB51" s="1271" t="s">
        <v>580</v>
      </c>
      <c r="BC51" s="1271"/>
      <c r="BD51" s="1271"/>
      <c r="BE51" s="1271"/>
      <c r="BF51" s="1271"/>
      <c r="BG51" s="1271"/>
      <c r="BH51" s="1271"/>
      <c r="BI51" s="1271"/>
      <c r="BJ51" s="1271"/>
      <c r="BK51" s="1271"/>
      <c r="BL51" s="1271"/>
      <c r="BM51" s="1271"/>
      <c r="BN51" s="1271"/>
      <c r="BO51" s="1271"/>
      <c r="BP51" s="1254">
        <v>38.799999999999997</v>
      </c>
      <c r="BQ51" s="1254"/>
      <c r="BR51" s="1254"/>
      <c r="BS51" s="1254"/>
      <c r="BT51" s="1254"/>
      <c r="BU51" s="1254"/>
      <c r="BV51" s="1254"/>
      <c r="BW51" s="1254"/>
      <c r="BX51" s="1254">
        <v>12.1</v>
      </c>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372"/>
      <c r="G52" s="1269"/>
      <c r="H52" s="1269"/>
      <c r="I52" s="1272"/>
      <c r="J52" s="1272"/>
      <c r="K52" s="1270"/>
      <c r="L52" s="1270"/>
      <c r="M52" s="1270"/>
      <c r="N52" s="1270"/>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9"/>
      <c r="H53" s="1269"/>
      <c r="I53" s="1264"/>
      <c r="J53" s="1264"/>
      <c r="K53" s="1270"/>
      <c r="L53" s="1270"/>
      <c r="M53" s="1270"/>
      <c r="N53" s="1270"/>
      <c r="AM53" s="381"/>
      <c r="AN53" s="1271"/>
      <c r="AO53" s="1271"/>
      <c r="AP53" s="1271"/>
      <c r="AQ53" s="1271"/>
      <c r="AR53" s="1271"/>
      <c r="AS53" s="1271"/>
      <c r="AT53" s="1271"/>
      <c r="AU53" s="1271"/>
      <c r="AV53" s="1271"/>
      <c r="AW53" s="1271"/>
      <c r="AX53" s="1271"/>
      <c r="AY53" s="1271"/>
      <c r="AZ53" s="1271"/>
      <c r="BA53" s="1271"/>
      <c r="BB53" s="1271" t="s">
        <v>581</v>
      </c>
      <c r="BC53" s="1271"/>
      <c r="BD53" s="1271"/>
      <c r="BE53" s="1271"/>
      <c r="BF53" s="1271"/>
      <c r="BG53" s="1271"/>
      <c r="BH53" s="1271"/>
      <c r="BI53" s="1271"/>
      <c r="BJ53" s="1271"/>
      <c r="BK53" s="1271"/>
      <c r="BL53" s="1271"/>
      <c r="BM53" s="1271"/>
      <c r="BN53" s="1271"/>
      <c r="BO53" s="1271"/>
      <c r="BP53" s="1254">
        <v>62.9</v>
      </c>
      <c r="BQ53" s="1254"/>
      <c r="BR53" s="1254"/>
      <c r="BS53" s="1254"/>
      <c r="BT53" s="1254"/>
      <c r="BU53" s="1254"/>
      <c r="BV53" s="1254"/>
      <c r="BW53" s="1254"/>
      <c r="BX53" s="1254">
        <v>63.5</v>
      </c>
      <c r="BY53" s="1254"/>
      <c r="BZ53" s="1254"/>
      <c r="CA53" s="1254"/>
      <c r="CB53" s="1254"/>
      <c r="CC53" s="1254"/>
      <c r="CD53" s="1254"/>
      <c r="CE53" s="1254"/>
      <c r="CF53" s="1254">
        <v>64.400000000000006</v>
      </c>
      <c r="CG53" s="1254"/>
      <c r="CH53" s="1254"/>
      <c r="CI53" s="1254"/>
      <c r="CJ53" s="1254"/>
      <c r="CK53" s="1254"/>
      <c r="CL53" s="1254"/>
      <c r="CM53" s="1254"/>
      <c r="CN53" s="1254">
        <v>65.5</v>
      </c>
      <c r="CO53" s="1254"/>
      <c r="CP53" s="1254"/>
      <c r="CQ53" s="1254"/>
      <c r="CR53" s="1254"/>
      <c r="CS53" s="1254"/>
      <c r="CT53" s="1254"/>
      <c r="CU53" s="1254"/>
      <c r="CV53" s="1254">
        <v>67.2</v>
      </c>
      <c r="CW53" s="1254"/>
      <c r="CX53" s="1254"/>
      <c r="CY53" s="1254"/>
      <c r="CZ53" s="1254"/>
      <c r="DA53" s="1254"/>
      <c r="DB53" s="1254"/>
      <c r="DC53" s="1254"/>
    </row>
    <row r="54" spans="1:109" x14ac:dyDescent="0.15">
      <c r="A54" s="380"/>
      <c r="B54" s="372"/>
      <c r="G54" s="1269"/>
      <c r="H54" s="1269"/>
      <c r="I54" s="1264"/>
      <c r="J54" s="1264"/>
      <c r="K54" s="1270"/>
      <c r="L54" s="1270"/>
      <c r="M54" s="1270"/>
      <c r="N54" s="1270"/>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64"/>
      <c r="H55" s="1264"/>
      <c r="I55" s="1264"/>
      <c r="J55" s="1264"/>
      <c r="K55" s="1270"/>
      <c r="L55" s="1270"/>
      <c r="M55" s="1270"/>
      <c r="N55" s="1270"/>
      <c r="AN55" s="1268" t="s">
        <v>582</v>
      </c>
      <c r="AO55" s="1268"/>
      <c r="AP55" s="1268"/>
      <c r="AQ55" s="1268"/>
      <c r="AR55" s="1268"/>
      <c r="AS55" s="1268"/>
      <c r="AT55" s="1268"/>
      <c r="AU55" s="1268"/>
      <c r="AV55" s="1268"/>
      <c r="AW55" s="1268"/>
      <c r="AX55" s="1268"/>
      <c r="AY55" s="1268"/>
      <c r="AZ55" s="1268"/>
      <c r="BA55" s="1268"/>
      <c r="BB55" s="1271" t="s">
        <v>580</v>
      </c>
      <c r="BC55" s="1271"/>
      <c r="BD55" s="1271"/>
      <c r="BE55" s="1271"/>
      <c r="BF55" s="1271"/>
      <c r="BG55" s="1271"/>
      <c r="BH55" s="1271"/>
      <c r="BI55" s="1271"/>
      <c r="BJ55" s="1271"/>
      <c r="BK55" s="1271"/>
      <c r="BL55" s="1271"/>
      <c r="BM55" s="1271"/>
      <c r="BN55" s="1271"/>
      <c r="BO55" s="1271"/>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row>
    <row r="56" spans="1:109" x14ac:dyDescent="0.15">
      <c r="A56" s="380"/>
      <c r="B56" s="372"/>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64"/>
      <c r="H57" s="1264"/>
      <c r="I57" s="1273"/>
      <c r="J57" s="1273"/>
      <c r="K57" s="1270"/>
      <c r="L57" s="1270"/>
      <c r="M57" s="1270"/>
      <c r="N57" s="1270"/>
      <c r="AM57" s="366"/>
      <c r="AN57" s="1268"/>
      <c r="AO57" s="1268"/>
      <c r="AP57" s="1268"/>
      <c r="AQ57" s="1268"/>
      <c r="AR57" s="1268"/>
      <c r="AS57" s="1268"/>
      <c r="AT57" s="1268"/>
      <c r="AU57" s="1268"/>
      <c r="AV57" s="1268"/>
      <c r="AW57" s="1268"/>
      <c r="AX57" s="1268"/>
      <c r="AY57" s="1268"/>
      <c r="AZ57" s="1268"/>
      <c r="BA57" s="1268"/>
      <c r="BB57" s="1271" t="s">
        <v>581</v>
      </c>
      <c r="BC57" s="1271"/>
      <c r="BD57" s="1271"/>
      <c r="BE57" s="1271"/>
      <c r="BF57" s="1271"/>
      <c r="BG57" s="1271"/>
      <c r="BH57" s="1271"/>
      <c r="BI57" s="1271"/>
      <c r="BJ57" s="1271"/>
      <c r="BK57" s="1271"/>
      <c r="BL57" s="1271"/>
      <c r="BM57" s="1271"/>
      <c r="BN57" s="1271"/>
      <c r="BO57" s="1271"/>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385"/>
      <c r="DE57" s="384"/>
    </row>
    <row r="58" spans="1:109" s="380" customFormat="1" x14ac:dyDescent="0.15">
      <c r="A58" s="366"/>
      <c r="B58" s="384"/>
      <c r="G58" s="1264"/>
      <c r="H58" s="1264"/>
      <c r="I58" s="1273"/>
      <c r="J58" s="1273"/>
      <c r="K58" s="1270"/>
      <c r="L58" s="1270"/>
      <c r="M58" s="1270"/>
      <c r="N58" s="1270"/>
      <c r="AM58" s="366"/>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583</v>
      </c>
    </row>
    <row r="64" spans="1:109" x14ac:dyDescent="0.15">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5" t="s">
        <v>586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372"/>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372"/>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372"/>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372"/>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578</v>
      </c>
    </row>
    <row r="72" spans="2:107" x14ac:dyDescent="0.15">
      <c r="B72" s="372"/>
      <c r="G72" s="1264"/>
      <c r="H72" s="1264"/>
      <c r="I72" s="1264"/>
      <c r="J72" s="1264"/>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528</v>
      </c>
      <c r="BQ72" s="1268"/>
      <c r="BR72" s="1268"/>
      <c r="BS72" s="1268"/>
      <c r="BT72" s="1268"/>
      <c r="BU72" s="1268"/>
      <c r="BV72" s="1268"/>
      <c r="BW72" s="1268"/>
      <c r="BX72" s="1268" t="s">
        <v>529</v>
      </c>
      <c r="BY72" s="1268"/>
      <c r="BZ72" s="1268"/>
      <c r="CA72" s="1268"/>
      <c r="CB72" s="1268"/>
      <c r="CC72" s="1268"/>
      <c r="CD72" s="1268"/>
      <c r="CE72" s="1268"/>
      <c r="CF72" s="1268" t="s">
        <v>530</v>
      </c>
      <c r="CG72" s="1268"/>
      <c r="CH72" s="1268"/>
      <c r="CI72" s="1268"/>
      <c r="CJ72" s="1268"/>
      <c r="CK72" s="1268"/>
      <c r="CL72" s="1268"/>
      <c r="CM72" s="1268"/>
      <c r="CN72" s="1268" t="s">
        <v>531</v>
      </c>
      <c r="CO72" s="1268"/>
      <c r="CP72" s="1268"/>
      <c r="CQ72" s="1268"/>
      <c r="CR72" s="1268"/>
      <c r="CS72" s="1268"/>
      <c r="CT72" s="1268"/>
      <c r="CU72" s="1268"/>
      <c r="CV72" s="1268" t="s">
        <v>532</v>
      </c>
      <c r="CW72" s="1268"/>
      <c r="CX72" s="1268"/>
      <c r="CY72" s="1268"/>
      <c r="CZ72" s="1268"/>
      <c r="DA72" s="1268"/>
      <c r="DB72" s="1268"/>
      <c r="DC72" s="1268"/>
    </row>
    <row r="73" spans="2:107" x14ac:dyDescent="0.15">
      <c r="B73" s="372"/>
      <c r="G73" s="1269"/>
      <c r="H73" s="1269"/>
      <c r="I73" s="1269"/>
      <c r="J73" s="1269"/>
      <c r="K73" s="1274"/>
      <c r="L73" s="1274"/>
      <c r="M73" s="1274"/>
      <c r="N73" s="1274"/>
      <c r="AM73" s="381"/>
      <c r="AN73" s="1271" t="s">
        <v>579</v>
      </c>
      <c r="AO73" s="1271"/>
      <c r="AP73" s="1271"/>
      <c r="AQ73" s="1271"/>
      <c r="AR73" s="1271"/>
      <c r="AS73" s="1271"/>
      <c r="AT73" s="1271"/>
      <c r="AU73" s="1271"/>
      <c r="AV73" s="1271"/>
      <c r="AW73" s="1271"/>
      <c r="AX73" s="1271"/>
      <c r="AY73" s="1271"/>
      <c r="AZ73" s="1271"/>
      <c r="BA73" s="1271"/>
      <c r="BB73" s="1271" t="s">
        <v>580</v>
      </c>
      <c r="BC73" s="1271"/>
      <c r="BD73" s="1271"/>
      <c r="BE73" s="1271"/>
      <c r="BF73" s="1271"/>
      <c r="BG73" s="1271"/>
      <c r="BH73" s="1271"/>
      <c r="BI73" s="1271"/>
      <c r="BJ73" s="1271"/>
      <c r="BK73" s="1271"/>
      <c r="BL73" s="1271"/>
      <c r="BM73" s="1271"/>
      <c r="BN73" s="1271"/>
      <c r="BO73" s="1271"/>
      <c r="BP73" s="1254">
        <v>38.799999999999997</v>
      </c>
      <c r="BQ73" s="1254"/>
      <c r="BR73" s="1254"/>
      <c r="BS73" s="1254"/>
      <c r="BT73" s="1254"/>
      <c r="BU73" s="1254"/>
      <c r="BV73" s="1254"/>
      <c r="BW73" s="1254"/>
      <c r="BX73" s="1254">
        <v>12.1</v>
      </c>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372"/>
      <c r="G74" s="1269"/>
      <c r="H74" s="1269"/>
      <c r="I74" s="1269"/>
      <c r="J74" s="1269"/>
      <c r="K74" s="1274"/>
      <c r="L74" s="1274"/>
      <c r="M74" s="1274"/>
      <c r="N74" s="1274"/>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9"/>
      <c r="H75" s="1269"/>
      <c r="I75" s="1264"/>
      <c r="J75" s="1264"/>
      <c r="K75" s="1270"/>
      <c r="L75" s="1270"/>
      <c r="M75" s="1270"/>
      <c r="N75" s="1270"/>
      <c r="AM75" s="381"/>
      <c r="AN75" s="1271"/>
      <c r="AO75" s="1271"/>
      <c r="AP75" s="1271"/>
      <c r="AQ75" s="1271"/>
      <c r="AR75" s="1271"/>
      <c r="AS75" s="1271"/>
      <c r="AT75" s="1271"/>
      <c r="AU75" s="1271"/>
      <c r="AV75" s="1271"/>
      <c r="AW75" s="1271"/>
      <c r="AX75" s="1271"/>
      <c r="AY75" s="1271"/>
      <c r="AZ75" s="1271"/>
      <c r="BA75" s="1271"/>
      <c r="BB75" s="1271" t="s">
        <v>584</v>
      </c>
      <c r="BC75" s="1271"/>
      <c r="BD75" s="1271"/>
      <c r="BE75" s="1271"/>
      <c r="BF75" s="1271"/>
      <c r="BG75" s="1271"/>
      <c r="BH75" s="1271"/>
      <c r="BI75" s="1271"/>
      <c r="BJ75" s="1271"/>
      <c r="BK75" s="1271"/>
      <c r="BL75" s="1271"/>
      <c r="BM75" s="1271"/>
      <c r="BN75" s="1271"/>
      <c r="BO75" s="1271"/>
      <c r="BP75" s="1254">
        <v>7.3</v>
      </c>
      <c r="BQ75" s="1254"/>
      <c r="BR75" s="1254"/>
      <c r="BS75" s="1254"/>
      <c r="BT75" s="1254"/>
      <c r="BU75" s="1254"/>
      <c r="BV75" s="1254"/>
      <c r="BW75" s="1254"/>
      <c r="BX75" s="1254">
        <v>7.1</v>
      </c>
      <c r="BY75" s="1254"/>
      <c r="BZ75" s="1254"/>
      <c r="CA75" s="1254"/>
      <c r="CB75" s="1254"/>
      <c r="CC75" s="1254"/>
      <c r="CD75" s="1254"/>
      <c r="CE75" s="1254"/>
      <c r="CF75" s="1254">
        <v>7.2</v>
      </c>
      <c r="CG75" s="1254"/>
      <c r="CH75" s="1254"/>
      <c r="CI75" s="1254"/>
      <c r="CJ75" s="1254"/>
      <c r="CK75" s="1254"/>
      <c r="CL75" s="1254"/>
      <c r="CM75" s="1254"/>
      <c r="CN75" s="1254">
        <v>7.6</v>
      </c>
      <c r="CO75" s="1254"/>
      <c r="CP75" s="1254"/>
      <c r="CQ75" s="1254"/>
      <c r="CR75" s="1254"/>
      <c r="CS75" s="1254"/>
      <c r="CT75" s="1254"/>
      <c r="CU75" s="1254"/>
      <c r="CV75" s="1254">
        <v>7.9</v>
      </c>
      <c r="CW75" s="1254"/>
      <c r="CX75" s="1254"/>
      <c r="CY75" s="1254"/>
      <c r="CZ75" s="1254"/>
      <c r="DA75" s="1254"/>
      <c r="DB75" s="1254"/>
      <c r="DC75" s="1254"/>
    </row>
    <row r="76" spans="2:107" x14ac:dyDescent="0.15">
      <c r="B76" s="372"/>
      <c r="G76" s="1269"/>
      <c r="H76" s="1269"/>
      <c r="I76" s="1264"/>
      <c r="J76" s="1264"/>
      <c r="K76" s="1270"/>
      <c r="L76" s="1270"/>
      <c r="M76" s="1270"/>
      <c r="N76" s="1270"/>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64"/>
      <c r="H77" s="1264"/>
      <c r="I77" s="1264"/>
      <c r="J77" s="1264"/>
      <c r="K77" s="1274"/>
      <c r="L77" s="1274"/>
      <c r="M77" s="1274"/>
      <c r="N77" s="1274"/>
      <c r="AN77" s="1268" t="s">
        <v>582</v>
      </c>
      <c r="AO77" s="1268"/>
      <c r="AP77" s="1268"/>
      <c r="AQ77" s="1268"/>
      <c r="AR77" s="1268"/>
      <c r="AS77" s="1268"/>
      <c r="AT77" s="1268"/>
      <c r="AU77" s="1268"/>
      <c r="AV77" s="1268"/>
      <c r="AW77" s="1268"/>
      <c r="AX77" s="1268"/>
      <c r="AY77" s="1268"/>
      <c r="AZ77" s="1268"/>
      <c r="BA77" s="1268"/>
      <c r="BB77" s="1271" t="s">
        <v>580</v>
      </c>
      <c r="BC77" s="1271"/>
      <c r="BD77" s="1271"/>
      <c r="BE77" s="1271"/>
      <c r="BF77" s="1271"/>
      <c r="BG77" s="1271"/>
      <c r="BH77" s="1271"/>
      <c r="BI77" s="1271"/>
      <c r="BJ77" s="1271"/>
      <c r="BK77" s="1271"/>
      <c r="BL77" s="1271"/>
      <c r="BM77" s="1271"/>
      <c r="BN77" s="1271"/>
      <c r="BO77" s="1271"/>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row>
    <row r="78" spans="2:107" x14ac:dyDescent="0.15">
      <c r="B78" s="372"/>
      <c r="G78" s="1264"/>
      <c r="H78" s="1264"/>
      <c r="I78" s="1264"/>
      <c r="J78" s="1264"/>
      <c r="K78" s="1274"/>
      <c r="L78" s="1274"/>
      <c r="M78" s="1274"/>
      <c r="N78" s="1274"/>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64"/>
      <c r="H79" s="1264"/>
      <c r="I79" s="1273"/>
      <c r="J79" s="1273"/>
      <c r="K79" s="1275"/>
      <c r="L79" s="1275"/>
      <c r="M79" s="1275"/>
      <c r="N79" s="1275"/>
      <c r="AN79" s="1268"/>
      <c r="AO79" s="1268"/>
      <c r="AP79" s="1268"/>
      <c r="AQ79" s="1268"/>
      <c r="AR79" s="1268"/>
      <c r="AS79" s="1268"/>
      <c r="AT79" s="1268"/>
      <c r="AU79" s="1268"/>
      <c r="AV79" s="1268"/>
      <c r="AW79" s="1268"/>
      <c r="AX79" s="1268"/>
      <c r="AY79" s="1268"/>
      <c r="AZ79" s="1268"/>
      <c r="BA79" s="1268"/>
      <c r="BB79" s="1271" t="s">
        <v>584</v>
      </c>
      <c r="BC79" s="1271"/>
      <c r="BD79" s="1271"/>
      <c r="BE79" s="1271"/>
      <c r="BF79" s="1271"/>
      <c r="BG79" s="1271"/>
      <c r="BH79" s="1271"/>
      <c r="BI79" s="1271"/>
      <c r="BJ79" s="1271"/>
      <c r="BK79" s="1271"/>
      <c r="BL79" s="1271"/>
      <c r="BM79" s="1271"/>
      <c r="BN79" s="1271"/>
      <c r="BO79" s="1271"/>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row>
    <row r="80" spans="2:107" x14ac:dyDescent="0.15">
      <c r="B80" s="372"/>
      <c r="G80" s="1264"/>
      <c r="H80" s="1264"/>
      <c r="I80" s="1273"/>
      <c r="J80" s="1273"/>
      <c r="K80" s="1275"/>
      <c r="L80" s="1275"/>
      <c r="M80" s="1275"/>
      <c r="N80" s="1275"/>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v3+d1tf1EsRz6IWX4NNAyZFRnv1cziGALDiorFIlM2HSp3TtxZS3RGRp8kjO9wWU6QNCokVbbwZgA+GR7ivhxA==" saltValue="SXqgLTz4P8xw133ndKrH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KcsN3nuRi6uGcZwiWGwU/vHiFPozFPx3A0nDCd7QgvSEY39oJMwXPnUqCLuzU8bPCue+DLgoC39Wk2h+tfkd9Q==" saltValue="xA57ZCro9YJ848a0pYP2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Gpbl2LTfMoCKB/DK0WMnmy2ugNLlBZV+4hnMAcboe1Rqt1QvH5eTlQJIpEaLcor8EmbOWC/BVAjOyo0D0O8pIg==" saltValue="w5zYm0rX+Q+ZcFLUbGvk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33788</v>
      </c>
      <c r="E3" s="156"/>
      <c r="F3" s="157">
        <v>94081</v>
      </c>
      <c r="G3" s="158"/>
      <c r="H3" s="159"/>
    </row>
    <row r="4" spans="1:8" x14ac:dyDescent="0.15">
      <c r="A4" s="160"/>
      <c r="B4" s="161"/>
      <c r="C4" s="162"/>
      <c r="D4" s="163">
        <v>20793</v>
      </c>
      <c r="E4" s="164"/>
      <c r="F4" s="165">
        <v>48949</v>
      </c>
      <c r="G4" s="166"/>
      <c r="H4" s="167"/>
    </row>
    <row r="5" spans="1:8" x14ac:dyDescent="0.15">
      <c r="A5" s="148" t="s">
        <v>522</v>
      </c>
      <c r="B5" s="153"/>
      <c r="C5" s="154"/>
      <c r="D5" s="155">
        <v>45209</v>
      </c>
      <c r="E5" s="156"/>
      <c r="F5" s="157">
        <v>92632</v>
      </c>
      <c r="G5" s="158"/>
      <c r="H5" s="159"/>
    </row>
    <row r="6" spans="1:8" x14ac:dyDescent="0.15">
      <c r="A6" s="160"/>
      <c r="B6" s="161"/>
      <c r="C6" s="162"/>
      <c r="D6" s="163">
        <v>21526</v>
      </c>
      <c r="E6" s="164"/>
      <c r="F6" s="165">
        <v>47978</v>
      </c>
      <c r="G6" s="166"/>
      <c r="H6" s="167"/>
    </row>
    <row r="7" spans="1:8" x14ac:dyDescent="0.15">
      <c r="A7" s="148" t="s">
        <v>523</v>
      </c>
      <c r="B7" s="153"/>
      <c r="C7" s="154"/>
      <c r="D7" s="155">
        <v>51492</v>
      </c>
      <c r="E7" s="156"/>
      <c r="F7" s="157">
        <v>96469</v>
      </c>
      <c r="G7" s="158"/>
      <c r="H7" s="159"/>
    </row>
    <row r="8" spans="1:8" x14ac:dyDescent="0.15">
      <c r="A8" s="160"/>
      <c r="B8" s="161"/>
      <c r="C8" s="162"/>
      <c r="D8" s="163">
        <v>25303</v>
      </c>
      <c r="E8" s="164"/>
      <c r="F8" s="165">
        <v>49775</v>
      </c>
      <c r="G8" s="166"/>
      <c r="H8" s="167"/>
    </row>
    <row r="9" spans="1:8" x14ac:dyDescent="0.15">
      <c r="A9" s="148" t="s">
        <v>524</v>
      </c>
      <c r="B9" s="153"/>
      <c r="C9" s="154"/>
      <c r="D9" s="155">
        <v>38913</v>
      </c>
      <c r="E9" s="156"/>
      <c r="F9" s="157">
        <v>85743</v>
      </c>
      <c r="G9" s="158"/>
      <c r="H9" s="159"/>
    </row>
    <row r="10" spans="1:8" x14ac:dyDescent="0.15">
      <c r="A10" s="160"/>
      <c r="B10" s="161"/>
      <c r="C10" s="162"/>
      <c r="D10" s="163">
        <v>29081</v>
      </c>
      <c r="E10" s="164"/>
      <c r="F10" s="165">
        <v>45231</v>
      </c>
      <c r="G10" s="166"/>
      <c r="H10" s="167"/>
    </row>
    <row r="11" spans="1:8" x14ac:dyDescent="0.15">
      <c r="A11" s="148" t="s">
        <v>525</v>
      </c>
      <c r="B11" s="153"/>
      <c r="C11" s="154"/>
      <c r="D11" s="155">
        <v>40645</v>
      </c>
      <c r="E11" s="156"/>
      <c r="F11" s="157">
        <v>92509</v>
      </c>
      <c r="G11" s="158"/>
      <c r="H11" s="159"/>
    </row>
    <row r="12" spans="1:8" x14ac:dyDescent="0.15">
      <c r="A12" s="160"/>
      <c r="B12" s="161"/>
      <c r="C12" s="168"/>
      <c r="D12" s="163">
        <v>29936</v>
      </c>
      <c r="E12" s="164"/>
      <c r="F12" s="165">
        <v>52274</v>
      </c>
      <c r="G12" s="166"/>
      <c r="H12" s="167"/>
    </row>
    <row r="13" spans="1:8" x14ac:dyDescent="0.15">
      <c r="A13" s="148"/>
      <c r="B13" s="153"/>
      <c r="C13" s="169"/>
      <c r="D13" s="170">
        <v>42009</v>
      </c>
      <c r="E13" s="171"/>
      <c r="F13" s="172">
        <v>92287</v>
      </c>
      <c r="G13" s="173"/>
      <c r="H13" s="159"/>
    </row>
    <row r="14" spans="1:8" x14ac:dyDescent="0.15">
      <c r="A14" s="160"/>
      <c r="B14" s="161"/>
      <c r="C14" s="162"/>
      <c r="D14" s="163">
        <v>25328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7.89</v>
      </c>
      <c r="C19" s="174">
        <f>ROUND(VALUE(SUBSTITUTE(実質収支比率等に係る経年分析!G$48,"▲","-")),2)</f>
        <v>12.18</v>
      </c>
      <c r="D19" s="174">
        <f>ROUND(VALUE(SUBSTITUTE(実質収支比率等に係る経年分析!H$48,"▲","-")),2)</f>
        <v>10.220000000000001</v>
      </c>
      <c r="E19" s="174">
        <f>ROUND(VALUE(SUBSTITUTE(実質収支比率等に係る経年分析!I$48,"▲","-")),2)</f>
        <v>9.75</v>
      </c>
      <c r="F19" s="174">
        <f>ROUND(VALUE(SUBSTITUTE(実質収支比率等に係る経年分析!J$48,"▲","-")),2)</f>
        <v>8.43</v>
      </c>
    </row>
    <row r="20" spans="1:11" x14ac:dyDescent="0.15">
      <c r="A20" s="174" t="s">
        <v>53</v>
      </c>
      <c r="B20" s="174">
        <f>ROUND(VALUE(SUBSTITUTE(実質収支比率等に係る経年分析!F$47,"▲","-")),2)</f>
        <v>51.95</v>
      </c>
      <c r="C20" s="174">
        <f>ROUND(VALUE(SUBSTITUTE(実質収支比率等に係る経年分析!G$47,"▲","-")),2)</f>
        <v>42.34</v>
      </c>
      <c r="D20" s="174">
        <f>ROUND(VALUE(SUBSTITUTE(実質収支比率等に係る経年分析!H$47,"▲","-")),2)</f>
        <v>45.16</v>
      </c>
      <c r="E20" s="174">
        <f>ROUND(VALUE(SUBSTITUTE(実質収支比率等に係る経年分析!I$47,"▲","-")),2)</f>
        <v>48.86</v>
      </c>
      <c r="F20" s="174">
        <f>ROUND(VALUE(SUBSTITUTE(実質収支比率等に係る経年分析!J$47,"▲","-")),2)</f>
        <v>48.12</v>
      </c>
    </row>
    <row r="21" spans="1:11" x14ac:dyDescent="0.15">
      <c r="A21" s="174" t="s">
        <v>54</v>
      </c>
      <c r="B21" s="174">
        <f>IF(ISNUMBER(VALUE(SUBSTITUTE(実質収支比率等に係る経年分析!F$49,"▲","-"))),ROUND(VALUE(SUBSTITUTE(実質収支比率等に係る経年分析!F$49,"▲","-")),2),NA())</f>
        <v>-6.84</v>
      </c>
      <c r="C21" s="174">
        <f>IF(ISNUMBER(VALUE(SUBSTITUTE(実質収支比率等に係る経年分析!G$49,"▲","-"))),ROUND(VALUE(SUBSTITUTE(実質収支比率等に係る経年分析!G$49,"▲","-")),2),NA())</f>
        <v>-9</v>
      </c>
      <c r="D21" s="174">
        <f>IF(ISNUMBER(VALUE(SUBSTITUTE(実質収支比率等に係る経年分析!H$49,"▲","-"))),ROUND(VALUE(SUBSTITUTE(実質収支比率等に係る経年分析!H$49,"▲","-")),2),NA())</f>
        <v>-5.74</v>
      </c>
      <c r="E21" s="174">
        <f>IF(ISNUMBER(VALUE(SUBSTITUTE(実質収支比率等に係る経年分析!I$49,"▲","-"))),ROUND(VALUE(SUBSTITUTE(実質収支比率等に係る経年分析!I$49,"▲","-")),2),NA())</f>
        <v>-5.86</v>
      </c>
      <c r="F21" s="174">
        <f>IF(ISNUMBER(VALUE(SUBSTITUTE(実質収支比率等に係る経年分析!J$49,"▲","-"))),ROUND(VALUE(SUBSTITUTE(実質収支比率等に係る経年分析!J$49,"▲","-")),2),NA())</f>
        <v>-8.7899999999999991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3.58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赤磐市後期高齢者医療特別会計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15">
      <c r="A30" s="175" t="str">
        <f>IF(連結実質赤字比率に係る赤字・黒字の構成分析!C$40="",NA(),連結実質赤字比率に係る赤字・黒字の構成分析!C$40)</f>
        <v>赤磐市訪問看護ステーション事業特別会計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15">
      <c r="A31" s="175" t="str">
        <f>IF(連結実質赤字比率に係る赤字・黒字の構成分析!C$39="",NA(),連結実質赤字比率に係る赤字・黒字の構成分析!C$39)</f>
        <v>赤磐市宅地等開発事業特別会計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x14ac:dyDescent="0.15">
      <c r="A32" s="175" t="str">
        <f>IF(連結実質赤字比率に係る赤字・黒字の構成分析!C$38="",NA(),連結実質赤字比率に係る赤字・黒字の構成分析!C$38)</f>
        <v>赤磐市介護保険特別会計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2.0499999999999998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2.2000000000000002</v>
      </c>
    </row>
    <row r="33" spans="1:16" x14ac:dyDescent="0.15">
      <c r="A33" s="175" t="str">
        <f>IF(連結実質赤字比率に係る赤字・黒字の構成分析!C$37="",NA(),連結実質赤字比率に係る赤字・黒字の構成分析!C$37)</f>
        <v>赤磐市国民健康保険特別会計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3.03</v>
      </c>
    </row>
    <row r="34" spans="1:16" x14ac:dyDescent="0.15">
      <c r="A34" s="175" t="str">
        <f>IF(連結実質赤字比率に係る赤字・黒字の構成分析!C$36="",NA(),連結実質赤字比率に係る赤字・黒字の構成分析!C$36)</f>
        <v>赤磐市下水道事業会計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2.4500000000000002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2.4300000000000002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4.99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10.210000000000001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8.41</v>
      </c>
    </row>
    <row r="36" spans="1:16" x14ac:dyDescent="0.15">
      <c r="A36" s="175" t="str">
        <f>IF(連結実質赤字比率に係る赤字・黒字の構成分析!C$34="",NA(),連結実質赤字比率に係る赤字・黒字の構成分析!C$34)</f>
        <v>赤磐市水道事業会計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20.93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2141</v>
      </c>
      <c r="E42" s="176"/>
      <c r="F42" s="176"/>
      <c r="G42" s="176">
        <f>'実質公債費比率（分子）の構造'!L$52</f>
        <v>2079</v>
      </c>
      <c r="H42" s="176"/>
      <c r="I42" s="176"/>
      <c r="J42" s="176">
        <f>'実質公債費比率（分子）の構造'!M$52</f>
        <v>2111</v>
      </c>
      <c r="K42" s="176"/>
      <c r="L42" s="176"/>
      <c r="M42" s="176">
        <f>'実質公債費比率（分子）の構造'!N$52</f>
        <v>2129</v>
      </c>
      <c r="N42" s="176"/>
      <c r="O42" s="176"/>
      <c r="P42" s="176">
        <f>'実質公債費比率（分子）の構造'!O$52</f>
        <v>2057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42</v>
      </c>
      <c r="C44" s="176"/>
      <c r="D44" s="176"/>
      <c r="E44" s="176">
        <f>'実質公債費比率（分子）の構造'!L$50</f>
        <v>35</v>
      </c>
      <c r="F44" s="176"/>
      <c r="G44" s="176"/>
      <c r="H44" s="176">
        <f>'実質公債費比率（分子）の構造'!M$50</f>
        <v>31</v>
      </c>
      <c r="I44" s="176"/>
      <c r="J44" s="176"/>
      <c r="K44" s="176">
        <f>'実質公債費比率（分子）の構造'!N$50</f>
        <v>34</v>
      </c>
      <c r="L44" s="176"/>
      <c r="M44" s="176"/>
      <c r="N44" s="176">
        <f>'実質公債費比率（分子）の構造'!O$50</f>
        <v>33</v>
      </c>
      <c r="O44" s="176"/>
      <c r="P44" s="176"/>
    </row>
    <row r="45" spans="1:16" x14ac:dyDescent="0.15">
      <c r="A45" s="176" t="s">
        <v>63</v>
      </c>
      <c r="B45" s="176">
        <f>'実質公債費比率（分子）の構造'!K$49</f>
        <v>32</v>
      </c>
      <c r="C45" s="176"/>
      <c r="D45" s="176"/>
      <c r="E45" s="176">
        <f>'実質公債費比率（分子）の構造'!L$49</f>
        <v>30</v>
      </c>
      <c r="F45" s="176"/>
      <c r="G45" s="176"/>
      <c r="H45" s="176">
        <f>'実質公債費比率（分子）の構造'!M$49</f>
        <v>27</v>
      </c>
      <c r="I45" s="176"/>
      <c r="J45" s="176"/>
      <c r="K45" s="176">
        <f>'実質公債費比率（分子）の構造'!N$49</f>
        <v>24</v>
      </c>
      <c r="L45" s="176"/>
      <c r="M45" s="176"/>
      <c r="N45" s="176">
        <f>'実質公債費比率（分子）の構造'!O$49</f>
        <v>56</v>
      </c>
      <c r="O45" s="176"/>
      <c r="P45" s="176"/>
    </row>
    <row r="46" spans="1:16" x14ac:dyDescent="0.15">
      <c r="A46" s="176" t="s">
        <v>64</v>
      </c>
      <c r="B46" s="176">
        <f>'実質公債費比率（分子）の構造'!K$48</f>
        <v>810</v>
      </c>
      <c r="C46" s="176"/>
      <c r="D46" s="176"/>
      <c r="E46" s="176">
        <f>'実質公債費比率（分子）の構造'!L$48</f>
        <v>718</v>
      </c>
      <c r="F46" s="176"/>
      <c r="G46" s="176"/>
      <c r="H46" s="176">
        <f>'実質公債費比率（分子）の構造'!M$48</f>
        <v>774</v>
      </c>
      <c r="I46" s="176"/>
      <c r="J46" s="176"/>
      <c r="K46" s="176">
        <f>'実質公債費比率（分子）の構造'!N$48</f>
        <v>680</v>
      </c>
      <c r="L46" s="176"/>
      <c r="M46" s="176"/>
      <c r="N46" s="176">
        <f>'実質公債費比率（分子）の構造'!O$48</f>
        <v>676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1961</v>
      </c>
      <c r="C49" s="176"/>
      <c r="D49" s="176"/>
      <c r="E49" s="176">
        <f>'実質公債費比率（分子）の構造'!L$45</f>
        <v>2027</v>
      </c>
      <c r="F49" s="176"/>
      <c r="G49" s="176"/>
      <c r="H49" s="176">
        <f>'実質公債費比率（分子）の構造'!M$45</f>
        <v>2130</v>
      </c>
      <c r="I49" s="176"/>
      <c r="J49" s="176"/>
      <c r="K49" s="176">
        <f>'実質公債費比率（分子）の構造'!N$45</f>
        <v>2258</v>
      </c>
      <c r="L49" s="176"/>
      <c r="M49" s="176"/>
      <c r="N49" s="176">
        <f>'実質公債費比率（分子）の構造'!O$45</f>
        <v>2190</v>
      </c>
      <c r="O49" s="176"/>
      <c r="P49" s="176"/>
    </row>
    <row r="50" spans="1:16" x14ac:dyDescent="0.15">
      <c r="A50" s="176" t="s">
        <v>67</v>
      </c>
      <c r="B50" s="176" t="e">
        <f>NA()</f>
        <v>#N/A</v>
      </c>
      <c r="C50" s="176">
        <f>IF(ISNUMBER('実質公債費比率（分子）の構造'!K$53),'実質公債費比率（分子）の構造'!K$53,NA())</f>
        <v>704</v>
      </c>
      <c r="D50" s="176" t="e">
        <f>NA()</f>
        <v>#N/A</v>
      </c>
      <c r="E50" s="176" t="e">
        <f>NA()</f>
        <v>#N/A</v>
      </c>
      <c r="F50" s="176">
        <f>IF(ISNUMBER('実質公債費比率（分子）の構造'!L$53),'実質公債費比率（分子）の構造'!L$53,NA())</f>
        <v>731</v>
      </c>
      <c r="G50" s="176" t="e">
        <f>NA()</f>
        <v>#N/A</v>
      </c>
      <c r="H50" s="176" t="e">
        <f>NA()</f>
        <v>#N/A</v>
      </c>
      <c r="I50" s="176">
        <f>IF(ISNUMBER('実質公債費比率（分子）の構造'!M$53),'実質公債費比率（分子）の構造'!M$53,NA())</f>
        <v>851</v>
      </c>
      <c r="J50" s="176" t="e">
        <f>NA()</f>
        <v>#N/A</v>
      </c>
      <c r="K50" s="176" t="e">
        <f>NA()</f>
        <v>#N/A</v>
      </c>
      <c r="L50" s="176">
        <f>IF(ISNUMBER('実質公債費比率（分子）の構造'!N$53),'実質公債費比率（分子）の構造'!N$53,NA())</f>
        <v>867</v>
      </c>
      <c r="M50" s="176" t="e">
        <f>NA()</f>
        <v>#N/A</v>
      </c>
      <c r="N50" s="176" t="e">
        <f>NA()</f>
        <v>#N/A</v>
      </c>
      <c r="O50" s="176">
        <f>IF(ISNUMBER('実質公債費比率（分子）の構造'!O$53),'実質公債費比率（分子）の構造'!O$53,NA())</f>
        <v>898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22203</v>
      </c>
      <c r="E56" s="175"/>
      <c r="F56" s="175"/>
      <c r="G56" s="175">
        <f>'将来負担比率（分子）の構造'!J$52</f>
        <v>21565</v>
      </c>
      <c r="H56" s="175"/>
      <c r="I56" s="175"/>
      <c r="J56" s="175">
        <f>'将来負担比率（分子）の構造'!K$52</f>
        <v>20687</v>
      </c>
      <c r="K56" s="175"/>
      <c r="L56" s="175"/>
      <c r="M56" s="175">
        <f>'将来負担比率（分子）の構造'!L$52</f>
        <v>19552</v>
      </c>
      <c r="N56" s="175"/>
      <c r="O56" s="175"/>
      <c r="P56" s="175">
        <f>'将来負担比率（分子）の構造'!M$52</f>
        <v>18625</v>
      </c>
    </row>
    <row r="57" spans="1:16" x14ac:dyDescent="0.15">
      <c r="A57" s="175" t="s">
        <v>42</v>
      </c>
      <c r="B57" s="175"/>
      <c r="C57" s="175"/>
      <c r="D57" s="175">
        <f>'将来負担比率（分子）の構造'!I$51</f>
        <v>293</v>
      </c>
      <c r="E57" s="175"/>
      <c r="F57" s="175"/>
      <c r="G57" s="175">
        <f>'将来負担比率（分子）の構造'!J$51</f>
        <v>560</v>
      </c>
      <c r="H57" s="175"/>
      <c r="I57" s="175"/>
      <c r="J57" s="175">
        <f>'将来負担比率（分子）の構造'!K$51</f>
        <v>777</v>
      </c>
      <c r="K57" s="175"/>
      <c r="L57" s="175"/>
      <c r="M57" s="175">
        <f>'将来負担比率（分子）の構造'!L$51</f>
        <v>627</v>
      </c>
      <c r="N57" s="175"/>
      <c r="O57" s="175"/>
      <c r="P57" s="175">
        <f>'将来負担比率（分子）の構造'!M$51</f>
        <v>573</v>
      </c>
    </row>
    <row r="58" spans="1:16" x14ac:dyDescent="0.15">
      <c r="A58" s="175" t="s">
        <v>41</v>
      </c>
      <c r="B58" s="175"/>
      <c r="C58" s="175"/>
      <c r="D58" s="175">
        <f>'将来負担比率（分子）の構造'!I$50</f>
        <v>9427</v>
      </c>
      <c r="E58" s="175"/>
      <c r="F58" s="175"/>
      <c r="G58" s="175">
        <f>'将来負担比率（分子）の構造'!J$50</f>
        <v>8762</v>
      </c>
      <c r="H58" s="175"/>
      <c r="I58" s="175"/>
      <c r="J58" s="175">
        <f>'将来負担比率（分子）の構造'!K$50</f>
        <v>9683</v>
      </c>
      <c r="K58" s="175"/>
      <c r="L58" s="175"/>
      <c r="M58" s="175">
        <f>'将来負担比率（分子）の構造'!L$50</f>
        <v>10197</v>
      </c>
      <c r="N58" s="175"/>
      <c r="O58" s="175"/>
      <c r="P58" s="175">
        <f>'将来負担比率（分子）の構造'!M$50</f>
        <v>10294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716</v>
      </c>
      <c r="C62" s="175"/>
      <c r="D62" s="175"/>
      <c r="E62" s="175">
        <f>'将来負担比率（分子）の構造'!J$45</f>
        <v>737</v>
      </c>
      <c r="F62" s="175"/>
      <c r="G62" s="175"/>
      <c r="H62" s="175">
        <f>'将来負担比率（分子）の構造'!K$45</f>
        <v>791</v>
      </c>
      <c r="I62" s="175"/>
      <c r="J62" s="175"/>
      <c r="K62" s="175">
        <f>'将来負担比率（分子）の構造'!L$45</f>
        <v>861</v>
      </c>
      <c r="L62" s="175"/>
      <c r="M62" s="175"/>
      <c r="N62" s="175">
        <f>'将来負担比率（分子）の構造'!M$45</f>
        <v>938</v>
      </c>
      <c r="O62" s="175"/>
      <c r="P62" s="175"/>
    </row>
    <row r="63" spans="1:16" x14ac:dyDescent="0.15">
      <c r="A63" s="175" t="s">
        <v>34</v>
      </c>
      <c r="B63" s="175">
        <f>'将来負担比率（分子）の構造'!I$44</f>
        <v>181</v>
      </c>
      <c r="C63" s="175"/>
      <c r="D63" s="175"/>
      <c r="E63" s="175">
        <f>'将来負担比率（分子）の構造'!J$44</f>
        <v>154</v>
      </c>
      <c r="F63" s="175"/>
      <c r="G63" s="175"/>
      <c r="H63" s="175">
        <f>'将来負担比率（分子）の構造'!K$44</f>
        <v>130</v>
      </c>
      <c r="I63" s="175"/>
      <c r="J63" s="175"/>
      <c r="K63" s="175">
        <f>'将来負担比率（分子）の構造'!L$44</f>
        <v>109</v>
      </c>
      <c r="L63" s="175"/>
      <c r="M63" s="175"/>
      <c r="N63" s="175">
        <f>'将来負担比率（分子）の構造'!M$44</f>
        <v>90</v>
      </c>
      <c r="O63" s="175"/>
      <c r="P63" s="175"/>
    </row>
    <row r="64" spans="1:16" x14ac:dyDescent="0.15">
      <c r="A64" s="175" t="s">
        <v>33</v>
      </c>
      <c r="B64" s="175">
        <f>'将来負担比率（分子）の構造'!I$43</f>
        <v>13912</v>
      </c>
      <c r="C64" s="175"/>
      <c r="D64" s="175"/>
      <c r="E64" s="175">
        <f>'将来負担比率（分子）の構造'!J$43</f>
        <v>10559</v>
      </c>
      <c r="F64" s="175"/>
      <c r="G64" s="175"/>
      <c r="H64" s="175">
        <f>'将来負担比率（分子）の構造'!K$43</f>
        <v>9628</v>
      </c>
      <c r="I64" s="175"/>
      <c r="J64" s="175"/>
      <c r="K64" s="175">
        <f>'将来負担比率（分子）の構造'!L$43</f>
        <v>7561</v>
      </c>
      <c r="L64" s="175"/>
      <c r="M64" s="175"/>
      <c r="N64" s="175">
        <f>'将来負担比率（分子）の構造'!M$43</f>
        <v>8108</v>
      </c>
      <c r="O64" s="175"/>
      <c r="P64" s="175"/>
    </row>
    <row r="65" spans="1:16" x14ac:dyDescent="0.15">
      <c r="A65" s="175" t="s">
        <v>32</v>
      </c>
      <c r="B65" s="175">
        <f>'将来負担比率（分子）の構造'!I$42</f>
        <v>662</v>
      </c>
      <c r="C65" s="175"/>
      <c r="D65" s="175"/>
      <c r="E65" s="175">
        <f>'将来負担比率（分子）の構造'!J$42</f>
        <v>760</v>
      </c>
      <c r="F65" s="175"/>
      <c r="G65" s="175"/>
      <c r="H65" s="175">
        <f>'将来負担比率（分子）の構造'!K$42</f>
        <v>1038</v>
      </c>
      <c r="I65" s="175"/>
      <c r="J65" s="175"/>
      <c r="K65" s="175">
        <f>'将来負担比率（分子）の構造'!L$42</f>
        <v>877</v>
      </c>
      <c r="L65" s="175"/>
      <c r="M65" s="175"/>
      <c r="N65" s="175">
        <f>'将来負担比率（分子）の構造'!M$42</f>
        <v>806</v>
      </c>
      <c r="O65" s="175"/>
      <c r="P65" s="175"/>
    </row>
    <row r="66" spans="1:16" x14ac:dyDescent="0.15">
      <c r="A66" s="175" t="s">
        <v>31</v>
      </c>
      <c r="B66" s="175">
        <f>'将来負担比率（分子）の構造'!I$41</f>
        <v>20332</v>
      </c>
      <c r="C66" s="175"/>
      <c r="D66" s="175"/>
      <c r="E66" s="175">
        <f>'将来負担比率（分子）の構造'!J$41</f>
        <v>19934</v>
      </c>
      <c r="F66" s="175"/>
      <c r="G66" s="175"/>
      <c r="H66" s="175">
        <f>'将来負担比率（分子）の構造'!K$41</f>
        <v>19400</v>
      </c>
      <c r="I66" s="175"/>
      <c r="J66" s="175"/>
      <c r="K66" s="175">
        <f>'将来負担比率（分子）の構造'!L$41</f>
        <v>18268</v>
      </c>
      <c r="L66" s="175"/>
      <c r="M66" s="175"/>
      <c r="N66" s="175">
        <f>'将来負担比率（分子）の構造'!M$41</f>
        <v>17492</v>
      </c>
      <c r="O66" s="175"/>
      <c r="P66" s="175"/>
    </row>
    <row r="67" spans="1:16" x14ac:dyDescent="0.15">
      <c r="A67" s="175" t="s">
        <v>71</v>
      </c>
      <c r="B67" s="175" t="e">
        <f>NA()</f>
        <v>#N/A</v>
      </c>
      <c r="C67" s="175">
        <f>IF(ISNUMBER('将来負担比率（分子）の構造'!I$53), IF('将来負担比率（分子）の構造'!I$53 &lt; 0, 0, '将来負担比率（分子）の構造'!I$53), NA())</f>
        <v>3880</v>
      </c>
      <c r="D67" s="175" t="e">
        <f>NA()</f>
        <v>#N/A</v>
      </c>
      <c r="E67" s="175" t="e">
        <f>NA()</f>
        <v>#N/A</v>
      </c>
      <c r="F67" s="175">
        <f>IF(ISNUMBER('将来負担比率（分子）の構造'!J$53), IF('将来負担比率（分子）の構造'!J$53 &lt; 0, 0, '将来負担比率（分子）の構造'!J$53), NA())</f>
        <v>1257</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5918</v>
      </c>
      <c r="C72" s="179">
        <f>基金残高に係る経年分析!G55</f>
        <v>6288</v>
      </c>
      <c r="D72" s="179">
        <f>基金残高に係る経年分析!H55</f>
        <v>6256</v>
      </c>
    </row>
    <row r="73" spans="1:16" x14ac:dyDescent="0.15">
      <c r="A73" s="178" t="s">
        <v>74</v>
      </c>
      <c r="B73" s="179">
        <f>基金残高に係る経年分析!F56</f>
        <v>292</v>
      </c>
      <c r="C73" s="179">
        <f>基金残高に係る経年分析!G56</f>
        <v>293</v>
      </c>
      <c r="D73" s="179">
        <f>基金残高に係る経年分析!H56</f>
        <v>351</v>
      </c>
    </row>
    <row r="74" spans="1:16" x14ac:dyDescent="0.15">
      <c r="A74" s="178" t="s">
        <v>75</v>
      </c>
      <c r="B74" s="179">
        <f>基金残高に係る経年分析!F57</f>
        <v>4385</v>
      </c>
      <c r="C74" s="179">
        <f>基金残高に係る経年分析!G57</f>
        <v>4334</v>
      </c>
      <c r="D74" s="179">
        <f>基金残高に係る経年分析!H57</f>
        <v>4288</v>
      </c>
    </row>
  </sheetData>
  <sheetProtection algorithmName="SHA-512" hashValue="krvX4NR8e++dX5ZpRoyIoxrZMfIoZrvQDyFBQegQkH96uX8Y5N/hIKl8LjogIDTbzYITNC2cDLSKu6btcRZxmg==" saltValue="QsepeRDYwNKR2dTKkmE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4895892</v>
      </c>
      <c r="S5" s="649"/>
      <c r="T5" s="649"/>
      <c r="U5" s="649"/>
      <c r="V5" s="649"/>
      <c r="W5" s="649"/>
      <c r="X5" s="649"/>
      <c r="Y5" s="650"/>
      <c r="Z5" s="651">
        <v>22</v>
      </c>
      <c r="AA5" s="651"/>
      <c r="AB5" s="651"/>
      <c r="AC5" s="651"/>
      <c r="AD5" s="652">
        <v>4895892</v>
      </c>
      <c r="AE5" s="652"/>
      <c r="AF5" s="652"/>
      <c r="AG5" s="652"/>
      <c r="AH5" s="652"/>
      <c r="AI5" s="652"/>
      <c r="AJ5" s="652"/>
      <c r="AK5" s="652"/>
      <c r="AL5" s="653">
        <v>37.9</v>
      </c>
      <c r="AM5" s="654"/>
      <c r="AN5" s="654"/>
      <c r="AO5" s="655"/>
      <c r="AP5" s="645" t="s">
        <v>216</v>
      </c>
      <c r="AQ5" s="646"/>
      <c r="AR5" s="646"/>
      <c r="AS5" s="646"/>
      <c r="AT5" s="646"/>
      <c r="AU5" s="646"/>
      <c r="AV5" s="646"/>
      <c r="AW5" s="646"/>
      <c r="AX5" s="646"/>
      <c r="AY5" s="646"/>
      <c r="AZ5" s="646"/>
      <c r="BA5" s="646"/>
      <c r="BB5" s="646"/>
      <c r="BC5" s="646"/>
      <c r="BD5" s="646"/>
      <c r="BE5" s="646"/>
      <c r="BF5" s="647"/>
      <c r="BG5" s="659">
        <v>4895540</v>
      </c>
      <c r="BH5" s="660"/>
      <c r="BI5" s="660"/>
      <c r="BJ5" s="660"/>
      <c r="BK5" s="660"/>
      <c r="BL5" s="660"/>
      <c r="BM5" s="660"/>
      <c r="BN5" s="661"/>
      <c r="BO5" s="662">
        <v>100</v>
      </c>
      <c r="BP5" s="662"/>
      <c r="BQ5" s="662"/>
      <c r="BR5" s="662"/>
      <c r="BS5" s="663">
        <v>49521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268693</v>
      </c>
      <c r="S6" s="660"/>
      <c r="T6" s="660"/>
      <c r="U6" s="660"/>
      <c r="V6" s="660"/>
      <c r="W6" s="660"/>
      <c r="X6" s="660"/>
      <c r="Y6" s="661"/>
      <c r="Z6" s="662">
        <v>1.2</v>
      </c>
      <c r="AA6" s="662"/>
      <c r="AB6" s="662"/>
      <c r="AC6" s="662"/>
      <c r="AD6" s="663">
        <v>268693</v>
      </c>
      <c r="AE6" s="663"/>
      <c r="AF6" s="663"/>
      <c r="AG6" s="663"/>
      <c r="AH6" s="663"/>
      <c r="AI6" s="663"/>
      <c r="AJ6" s="663"/>
      <c r="AK6" s="663"/>
      <c r="AL6" s="664">
        <v>2.1</v>
      </c>
      <c r="AM6" s="665"/>
      <c r="AN6" s="665"/>
      <c r="AO6" s="666"/>
      <c r="AP6" s="656" t="s">
        <v>221</v>
      </c>
      <c r="AQ6" s="657"/>
      <c r="AR6" s="657"/>
      <c r="AS6" s="657"/>
      <c r="AT6" s="657"/>
      <c r="AU6" s="657"/>
      <c r="AV6" s="657"/>
      <c r="AW6" s="657"/>
      <c r="AX6" s="657"/>
      <c r="AY6" s="657"/>
      <c r="AZ6" s="657"/>
      <c r="BA6" s="657"/>
      <c r="BB6" s="657"/>
      <c r="BC6" s="657"/>
      <c r="BD6" s="657"/>
      <c r="BE6" s="657"/>
      <c r="BF6" s="658"/>
      <c r="BG6" s="659">
        <v>4895540</v>
      </c>
      <c r="BH6" s="660"/>
      <c r="BI6" s="660"/>
      <c r="BJ6" s="660"/>
      <c r="BK6" s="660"/>
      <c r="BL6" s="660"/>
      <c r="BM6" s="660"/>
      <c r="BN6" s="661"/>
      <c r="BO6" s="662">
        <v>100</v>
      </c>
      <c r="BP6" s="662"/>
      <c r="BQ6" s="662"/>
      <c r="BR6" s="662"/>
      <c r="BS6" s="663">
        <v>49521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198088</v>
      </c>
      <c r="CS6" s="660"/>
      <c r="CT6" s="660"/>
      <c r="CU6" s="660"/>
      <c r="CV6" s="660"/>
      <c r="CW6" s="660"/>
      <c r="CX6" s="660"/>
      <c r="CY6" s="661"/>
      <c r="CZ6" s="653">
        <v>0.9</v>
      </c>
      <c r="DA6" s="654"/>
      <c r="DB6" s="654"/>
      <c r="DC6" s="670"/>
      <c r="DD6" s="668">
        <v>19781</v>
      </c>
      <c r="DE6" s="660"/>
      <c r="DF6" s="660"/>
      <c r="DG6" s="660"/>
      <c r="DH6" s="660"/>
      <c r="DI6" s="660"/>
      <c r="DJ6" s="660"/>
      <c r="DK6" s="660"/>
      <c r="DL6" s="660"/>
      <c r="DM6" s="660"/>
      <c r="DN6" s="660"/>
      <c r="DO6" s="660"/>
      <c r="DP6" s="661"/>
      <c r="DQ6" s="668">
        <v>198088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2013</v>
      </c>
      <c r="S7" s="660"/>
      <c r="T7" s="660"/>
      <c r="U7" s="660"/>
      <c r="V7" s="660"/>
      <c r="W7" s="660"/>
      <c r="X7" s="660"/>
      <c r="Y7" s="661"/>
      <c r="Z7" s="662">
        <v>0</v>
      </c>
      <c r="AA7" s="662"/>
      <c r="AB7" s="662"/>
      <c r="AC7" s="662"/>
      <c r="AD7" s="663">
        <v>2013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2060868</v>
      </c>
      <c r="BH7" s="660"/>
      <c r="BI7" s="660"/>
      <c r="BJ7" s="660"/>
      <c r="BK7" s="660"/>
      <c r="BL7" s="660"/>
      <c r="BM7" s="660"/>
      <c r="BN7" s="661"/>
      <c r="BO7" s="662">
        <v>42.1</v>
      </c>
      <c r="BP7" s="662"/>
      <c r="BQ7" s="662"/>
      <c r="BR7" s="662"/>
      <c r="BS7" s="663">
        <v>49521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3194414</v>
      </c>
      <c r="CS7" s="660"/>
      <c r="CT7" s="660"/>
      <c r="CU7" s="660"/>
      <c r="CV7" s="660"/>
      <c r="CW7" s="660"/>
      <c r="CX7" s="660"/>
      <c r="CY7" s="661"/>
      <c r="CZ7" s="662">
        <v>15.2</v>
      </c>
      <c r="DA7" s="662"/>
      <c r="DB7" s="662"/>
      <c r="DC7" s="662"/>
      <c r="DD7" s="668">
        <v>819213</v>
      </c>
      <c r="DE7" s="660"/>
      <c r="DF7" s="660"/>
      <c r="DG7" s="660"/>
      <c r="DH7" s="660"/>
      <c r="DI7" s="660"/>
      <c r="DJ7" s="660"/>
      <c r="DK7" s="660"/>
      <c r="DL7" s="660"/>
      <c r="DM7" s="660"/>
      <c r="DN7" s="660"/>
      <c r="DO7" s="660"/>
      <c r="DP7" s="661"/>
      <c r="DQ7" s="668">
        <v>1903905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33113</v>
      </c>
      <c r="S8" s="660"/>
      <c r="T8" s="660"/>
      <c r="U8" s="660"/>
      <c r="V8" s="660"/>
      <c r="W8" s="660"/>
      <c r="X8" s="660"/>
      <c r="Y8" s="661"/>
      <c r="Z8" s="662">
        <v>0.1</v>
      </c>
      <c r="AA8" s="662"/>
      <c r="AB8" s="662"/>
      <c r="AC8" s="662"/>
      <c r="AD8" s="663">
        <v>33113</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75022</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7663903</v>
      </c>
      <c r="CS8" s="660"/>
      <c r="CT8" s="660"/>
      <c r="CU8" s="660"/>
      <c r="CV8" s="660"/>
      <c r="CW8" s="660"/>
      <c r="CX8" s="660"/>
      <c r="CY8" s="661"/>
      <c r="CZ8" s="662">
        <v>36.5</v>
      </c>
      <c r="DA8" s="662"/>
      <c r="DB8" s="662"/>
      <c r="DC8" s="662"/>
      <c r="DD8" s="668">
        <v>8559</v>
      </c>
      <c r="DE8" s="660"/>
      <c r="DF8" s="660"/>
      <c r="DG8" s="660"/>
      <c r="DH8" s="660"/>
      <c r="DI8" s="660"/>
      <c r="DJ8" s="660"/>
      <c r="DK8" s="660"/>
      <c r="DL8" s="660"/>
      <c r="DM8" s="660"/>
      <c r="DN8" s="660"/>
      <c r="DO8" s="660"/>
      <c r="DP8" s="661"/>
      <c r="DQ8" s="668">
        <v>4011592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36213</v>
      </c>
      <c r="S9" s="660"/>
      <c r="T9" s="660"/>
      <c r="U9" s="660"/>
      <c r="V9" s="660"/>
      <c r="W9" s="660"/>
      <c r="X9" s="660"/>
      <c r="Y9" s="661"/>
      <c r="Z9" s="662">
        <v>0.2</v>
      </c>
      <c r="AA9" s="662"/>
      <c r="AB9" s="662"/>
      <c r="AC9" s="662"/>
      <c r="AD9" s="663">
        <v>36213</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1711206</v>
      </c>
      <c r="BH9" s="660"/>
      <c r="BI9" s="660"/>
      <c r="BJ9" s="660"/>
      <c r="BK9" s="660"/>
      <c r="BL9" s="660"/>
      <c r="BM9" s="660"/>
      <c r="BN9" s="661"/>
      <c r="BO9" s="662">
        <v>35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1964816</v>
      </c>
      <c r="CS9" s="660"/>
      <c r="CT9" s="660"/>
      <c r="CU9" s="660"/>
      <c r="CV9" s="660"/>
      <c r="CW9" s="660"/>
      <c r="CX9" s="660"/>
      <c r="CY9" s="661"/>
      <c r="CZ9" s="662">
        <v>9.4</v>
      </c>
      <c r="DA9" s="662"/>
      <c r="DB9" s="662"/>
      <c r="DC9" s="662"/>
      <c r="DD9" s="668">
        <v>19913</v>
      </c>
      <c r="DE9" s="660"/>
      <c r="DF9" s="660"/>
      <c r="DG9" s="660"/>
      <c r="DH9" s="660"/>
      <c r="DI9" s="660"/>
      <c r="DJ9" s="660"/>
      <c r="DK9" s="660"/>
      <c r="DL9" s="660"/>
      <c r="DM9" s="660"/>
      <c r="DN9" s="660"/>
      <c r="DO9" s="660"/>
      <c r="DP9" s="661"/>
      <c r="DQ9" s="668">
        <v>1609192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100655</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967767</v>
      </c>
      <c r="S11" s="660"/>
      <c r="T11" s="660"/>
      <c r="U11" s="660"/>
      <c r="V11" s="660"/>
      <c r="W11" s="660"/>
      <c r="X11" s="660"/>
      <c r="Y11" s="661"/>
      <c r="Z11" s="664">
        <v>4.3</v>
      </c>
      <c r="AA11" s="665"/>
      <c r="AB11" s="665"/>
      <c r="AC11" s="671"/>
      <c r="AD11" s="668">
        <v>967767</v>
      </c>
      <c r="AE11" s="660"/>
      <c r="AF11" s="660"/>
      <c r="AG11" s="660"/>
      <c r="AH11" s="660"/>
      <c r="AI11" s="660"/>
      <c r="AJ11" s="660"/>
      <c r="AK11" s="661"/>
      <c r="AL11" s="664">
        <v>7.5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173985</v>
      </c>
      <c r="BH11" s="660"/>
      <c r="BI11" s="660"/>
      <c r="BJ11" s="660"/>
      <c r="BK11" s="660"/>
      <c r="BL11" s="660"/>
      <c r="BM11" s="660"/>
      <c r="BN11" s="661"/>
      <c r="BO11" s="662">
        <v>3.6</v>
      </c>
      <c r="BP11" s="662"/>
      <c r="BQ11" s="662"/>
      <c r="BR11" s="662"/>
      <c r="BS11" s="663">
        <v>49521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799750</v>
      </c>
      <c r="CS11" s="660"/>
      <c r="CT11" s="660"/>
      <c r="CU11" s="660"/>
      <c r="CV11" s="660"/>
      <c r="CW11" s="660"/>
      <c r="CX11" s="660"/>
      <c r="CY11" s="661"/>
      <c r="CZ11" s="662">
        <v>3.8</v>
      </c>
      <c r="DA11" s="662"/>
      <c r="DB11" s="662"/>
      <c r="DC11" s="662"/>
      <c r="DD11" s="668">
        <v>242171</v>
      </c>
      <c r="DE11" s="660"/>
      <c r="DF11" s="660"/>
      <c r="DG11" s="660"/>
      <c r="DH11" s="660"/>
      <c r="DI11" s="660"/>
      <c r="DJ11" s="660"/>
      <c r="DK11" s="660"/>
      <c r="DL11" s="660"/>
      <c r="DM11" s="660"/>
      <c r="DN11" s="660"/>
      <c r="DO11" s="660"/>
      <c r="DP11" s="661"/>
      <c r="DQ11" s="668">
        <v>454736</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37186</v>
      </c>
      <c r="S12" s="660"/>
      <c r="T12" s="660"/>
      <c r="U12" s="660"/>
      <c r="V12" s="660"/>
      <c r="W12" s="660"/>
      <c r="X12" s="660"/>
      <c r="Y12" s="661"/>
      <c r="Z12" s="662">
        <v>0.2</v>
      </c>
      <c r="AA12" s="662"/>
      <c r="AB12" s="662"/>
      <c r="AC12" s="662"/>
      <c r="AD12" s="663">
        <v>37186</v>
      </c>
      <c r="AE12" s="663"/>
      <c r="AF12" s="663"/>
      <c r="AG12" s="663"/>
      <c r="AH12" s="663"/>
      <c r="AI12" s="663"/>
      <c r="AJ12" s="663"/>
      <c r="AK12" s="663"/>
      <c r="AL12" s="664">
        <v>0.3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2388539</v>
      </c>
      <c r="BH12" s="660"/>
      <c r="BI12" s="660"/>
      <c r="BJ12" s="660"/>
      <c r="BK12" s="660"/>
      <c r="BL12" s="660"/>
      <c r="BM12" s="660"/>
      <c r="BN12" s="661"/>
      <c r="BO12" s="662">
        <v>48.8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337305</v>
      </c>
      <c r="CS12" s="660"/>
      <c r="CT12" s="660"/>
      <c r="CU12" s="660"/>
      <c r="CV12" s="660"/>
      <c r="CW12" s="660"/>
      <c r="CX12" s="660"/>
      <c r="CY12" s="661"/>
      <c r="CZ12" s="662">
        <v>1.6</v>
      </c>
      <c r="DA12" s="662"/>
      <c r="DB12" s="662"/>
      <c r="DC12" s="662"/>
      <c r="DD12" s="668">
        <v>8464</v>
      </c>
      <c r="DE12" s="660"/>
      <c r="DF12" s="660"/>
      <c r="DG12" s="660"/>
      <c r="DH12" s="660"/>
      <c r="DI12" s="660"/>
      <c r="DJ12" s="660"/>
      <c r="DK12" s="660"/>
      <c r="DL12" s="660"/>
      <c r="DM12" s="660"/>
      <c r="DN12" s="660"/>
      <c r="DO12" s="660"/>
      <c r="DP12" s="661"/>
      <c r="DQ12" s="668">
        <v>294666</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2372701</v>
      </c>
      <c r="BH13" s="660"/>
      <c r="BI13" s="660"/>
      <c r="BJ13" s="660"/>
      <c r="BK13" s="660"/>
      <c r="BL13" s="660"/>
      <c r="BM13" s="660"/>
      <c r="BN13" s="661"/>
      <c r="BO13" s="662">
        <v>48.5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1588429</v>
      </c>
      <c r="CS13" s="660"/>
      <c r="CT13" s="660"/>
      <c r="CU13" s="660"/>
      <c r="CV13" s="660"/>
      <c r="CW13" s="660"/>
      <c r="CX13" s="660"/>
      <c r="CY13" s="661"/>
      <c r="CZ13" s="662">
        <v>7.6</v>
      </c>
      <c r="DA13" s="662"/>
      <c r="DB13" s="662"/>
      <c r="DC13" s="662"/>
      <c r="DD13" s="668">
        <v>200925</v>
      </c>
      <c r="DE13" s="660"/>
      <c r="DF13" s="660"/>
      <c r="DG13" s="660"/>
      <c r="DH13" s="660"/>
      <c r="DI13" s="660"/>
      <c r="DJ13" s="660"/>
      <c r="DK13" s="660"/>
      <c r="DL13" s="660"/>
      <c r="DM13" s="660"/>
      <c r="DN13" s="660"/>
      <c r="DO13" s="660"/>
      <c r="DP13" s="661"/>
      <c r="DQ13" s="668">
        <v>1386847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2324</v>
      </c>
      <c r="S14" s="660"/>
      <c r="T14" s="660"/>
      <c r="U14" s="660"/>
      <c r="V14" s="660"/>
      <c r="W14" s="660"/>
      <c r="X14" s="660"/>
      <c r="Y14" s="661"/>
      <c r="Z14" s="662">
        <v>0</v>
      </c>
      <c r="AA14" s="662"/>
      <c r="AB14" s="662"/>
      <c r="AC14" s="662"/>
      <c r="AD14" s="663">
        <v>2324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183981</v>
      </c>
      <c r="BH14" s="660"/>
      <c r="BI14" s="660"/>
      <c r="BJ14" s="660"/>
      <c r="BK14" s="660"/>
      <c r="BL14" s="660"/>
      <c r="BM14" s="660"/>
      <c r="BN14" s="661"/>
      <c r="BO14" s="662">
        <v>3.8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757528</v>
      </c>
      <c r="CS14" s="660"/>
      <c r="CT14" s="660"/>
      <c r="CU14" s="660"/>
      <c r="CV14" s="660"/>
      <c r="CW14" s="660"/>
      <c r="CX14" s="660"/>
      <c r="CY14" s="661"/>
      <c r="CZ14" s="662">
        <v>3.6</v>
      </c>
      <c r="DA14" s="662"/>
      <c r="DB14" s="662"/>
      <c r="DC14" s="662"/>
      <c r="DD14" s="668">
        <v>9652</v>
      </c>
      <c r="DE14" s="660"/>
      <c r="DF14" s="660"/>
      <c r="DG14" s="660"/>
      <c r="DH14" s="660"/>
      <c r="DI14" s="660"/>
      <c r="DJ14" s="660"/>
      <c r="DK14" s="660"/>
      <c r="DL14" s="660"/>
      <c r="DM14" s="660"/>
      <c r="DN14" s="660"/>
      <c r="DO14" s="660"/>
      <c r="DP14" s="661"/>
      <c r="DQ14" s="668">
        <v>730597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262152</v>
      </c>
      <c r="BH15" s="660"/>
      <c r="BI15" s="660"/>
      <c r="BJ15" s="660"/>
      <c r="BK15" s="660"/>
      <c r="BL15" s="660"/>
      <c r="BM15" s="660"/>
      <c r="BN15" s="661"/>
      <c r="BO15" s="662">
        <v>5.4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2278195</v>
      </c>
      <c r="CS15" s="660"/>
      <c r="CT15" s="660"/>
      <c r="CU15" s="660"/>
      <c r="CV15" s="660"/>
      <c r="CW15" s="660"/>
      <c r="CX15" s="660"/>
      <c r="CY15" s="661"/>
      <c r="CZ15" s="662">
        <v>10.9</v>
      </c>
      <c r="DA15" s="662"/>
      <c r="DB15" s="662"/>
      <c r="DC15" s="662"/>
      <c r="DD15" s="668">
        <v>417957</v>
      </c>
      <c r="DE15" s="660"/>
      <c r="DF15" s="660"/>
      <c r="DG15" s="660"/>
      <c r="DH15" s="660"/>
      <c r="DI15" s="660"/>
      <c r="DJ15" s="660"/>
      <c r="DK15" s="660"/>
      <c r="DL15" s="660"/>
      <c r="DM15" s="660"/>
      <c r="DN15" s="660"/>
      <c r="DO15" s="660"/>
      <c r="DP15" s="661"/>
      <c r="DQ15" s="668">
        <v>1781462</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28563</v>
      </c>
      <c r="S16" s="660"/>
      <c r="T16" s="660"/>
      <c r="U16" s="660"/>
      <c r="V16" s="660"/>
      <c r="W16" s="660"/>
      <c r="X16" s="660"/>
      <c r="Y16" s="661"/>
      <c r="Z16" s="662">
        <v>0.1</v>
      </c>
      <c r="AA16" s="662"/>
      <c r="AB16" s="662"/>
      <c r="AC16" s="662"/>
      <c r="AD16" s="663">
        <v>28563</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3025</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1245</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68357</v>
      </c>
      <c r="S17" s="660"/>
      <c r="T17" s="660"/>
      <c r="U17" s="660"/>
      <c r="V17" s="660"/>
      <c r="W17" s="660"/>
      <c r="X17" s="660"/>
      <c r="Y17" s="661"/>
      <c r="Z17" s="662">
        <v>0.3</v>
      </c>
      <c r="AA17" s="662"/>
      <c r="AB17" s="662"/>
      <c r="AC17" s="662"/>
      <c r="AD17" s="663">
        <v>68357</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2189632</v>
      </c>
      <c r="CS17" s="660"/>
      <c r="CT17" s="660"/>
      <c r="CU17" s="660"/>
      <c r="CV17" s="660"/>
      <c r="CW17" s="660"/>
      <c r="CX17" s="660"/>
      <c r="CY17" s="661"/>
      <c r="CZ17" s="662">
        <v>10.4</v>
      </c>
      <c r="DA17" s="662"/>
      <c r="DB17" s="662"/>
      <c r="DC17" s="662"/>
      <c r="DD17" s="668" t="s">
        <v>122</v>
      </c>
      <c r="DE17" s="660"/>
      <c r="DF17" s="660"/>
      <c r="DG17" s="660"/>
      <c r="DH17" s="660"/>
      <c r="DI17" s="660"/>
      <c r="DJ17" s="660"/>
      <c r="DK17" s="660"/>
      <c r="DL17" s="660"/>
      <c r="DM17" s="660"/>
      <c r="DN17" s="660"/>
      <c r="DO17" s="660"/>
      <c r="DP17" s="661"/>
      <c r="DQ17" s="668">
        <v>2189632</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63336</v>
      </c>
      <c r="S18" s="660"/>
      <c r="T18" s="660"/>
      <c r="U18" s="660"/>
      <c r="V18" s="660"/>
      <c r="W18" s="660"/>
      <c r="X18" s="660"/>
      <c r="Y18" s="661"/>
      <c r="Z18" s="662">
        <v>0.3</v>
      </c>
      <c r="AA18" s="662"/>
      <c r="AB18" s="662"/>
      <c r="AC18" s="662"/>
      <c r="AD18" s="663">
        <v>63336</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60655</v>
      </c>
      <c r="S19" s="660"/>
      <c r="T19" s="660"/>
      <c r="U19" s="660"/>
      <c r="V19" s="660"/>
      <c r="W19" s="660"/>
      <c r="X19" s="660"/>
      <c r="Y19" s="661"/>
      <c r="Z19" s="662">
        <v>0.3</v>
      </c>
      <c r="AA19" s="662"/>
      <c r="AB19" s="662"/>
      <c r="AC19" s="662"/>
      <c r="AD19" s="663">
        <v>60655</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352</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2681</v>
      </c>
      <c r="S20" s="660"/>
      <c r="T20" s="660"/>
      <c r="U20" s="660"/>
      <c r="V20" s="660"/>
      <c r="W20" s="660"/>
      <c r="X20" s="660"/>
      <c r="Y20" s="661"/>
      <c r="Z20" s="662">
        <v>0</v>
      </c>
      <c r="AA20" s="662"/>
      <c r="AB20" s="662"/>
      <c r="AC20" s="662"/>
      <c r="AD20" s="663">
        <v>2681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352</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20975085</v>
      </c>
      <c r="CS20" s="660"/>
      <c r="CT20" s="660"/>
      <c r="CU20" s="660"/>
      <c r="CV20" s="660"/>
      <c r="CW20" s="660"/>
      <c r="CX20" s="660"/>
      <c r="CY20" s="661"/>
      <c r="CZ20" s="662">
        <v>100</v>
      </c>
      <c r="DA20" s="662"/>
      <c r="DB20" s="662"/>
      <c r="DC20" s="662"/>
      <c r="DD20" s="668">
        <v>1746635</v>
      </c>
      <c r="DE20" s="660"/>
      <c r="DF20" s="660"/>
      <c r="DG20" s="660"/>
      <c r="DH20" s="660"/>
      <c r="DI20" s="660"/>
      <c r="DJ20" s="660"/>
      <c r="DK20" s="660"/>
      <c r="DL20" s="660"/>
      <c r="DM20" s="660"/>
      <c r="DN20" s="660"/>
      <c r="DO20" s="660"/>
      <c r="DP20" s="661"/>
      <c r="DQ20" s="668">
        <v>14561962</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7040345</v>
      </c>
      <c r="S21" s="660"/>
      <c r="T21" s="660"/>
      <c r="U21" s="660"/>
      <c r="V21" s="660"/>
      <c r="W21" s="660"/>
      <c r="X21" s="660"/>
      <c r="Y21" s="661"/>
      <c r="Z21" s="662">
        <v>31.6</v>
      </c>
      <c r="AA21" s="662"/>
      <c r="AB21" s="662"/>
      <c r="AC21" s="662"/>
      <c r="AD21" s="663">
        <v>6486235</v>
      </c>
      <c r="AE21" s="663"/>
      <c r="AF21" s="663"/>
      <c r="AG21" s="663"/>
      <c r="AH21" s="663"/>
      <c r="AI21" s="663"/>
      <c r="AJ21" s="663"/>
      <c r="AK21" s="663"/>
      <c r="AL21" s="664">
        <v>50.2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352</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6486235</v>
      </c>
      <c r="S22" s="660"/>
      <c r="T22" s="660"/>
      <c r="U22" s="660"/>
      <c r="V22" s="660"/>
      <c r="W22" s="660"/>
      <c r="X22" s="660"/>
      <c r="Y22" s="661"/>
      <c r="Z22" s="662">
        <v>29.1</v>
      </c>
      <c r="AA22" s="662"/>
      <c r="AB22" s="662"/>
      <c r="AC22" s="662"/>
      <c r="AD22" s="663">
        <v>6486235</v>
      </c>
      <c r="AE22" s="663"/>
      <c r="AF22" s="663"/>
      <c r="AG22" s="663"/>
      <c r="AH22" s="663"/>
      <c r="AI22" s="663"/>
      <c r="AJ22" s="663"/>
      <c r="AK22" s="663"/>
      <c r="AL22" s="664">
        <v>50.2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554110</v>
      </c>
      <c r="S23" s="660"/>
      <c r="T23" s="660"/>
      <c r="U23" s="660"/>
      <c r="V23" s="660"/>
      <c r="W23" s="660"/>
      <c r="X23" s="660"/>
      <c r="Y23" s="661"/>
      <c r="Z23" s="662">
        <v>2.5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10857950</v>
      </c>
      <c r="CS24" s="649"/>
      <c r="CT24" s="649"/>
      <c r="CU24" s="649"/>
      <c r="CV24" s="649"/>
      <c r="CW24" s="649"/>
      <c r="CX24" s="649"/>
      <c r="CY24" s="650"/>
      <c r="CZ24" s="653">
        <v>51.8</v>
      </c>
      <c r="DA24" s="654"/>
      <c r="DB24" s="654"/>
      <c r="DC24" s="670"/>
      <c r="DD24" s="694">
        <v>7769645</v>
      </c>
      <c r="DE24" s="649"/>
      <c r="DF24" s="649"/>
      <c r="DG24" s="649"/>
      <c r="DH24" s="649"/>
      <c r="DI24" s="649"/>
      <c r="DJ24" s="649"/>
      <c r="DK24" s="650"/>
      <c r="DL24" s="694">
        <v>7062557</v>
      </c>
      <c r="DM24" s="649"/>
      <c r="DN24" s="649"/>
      <c r="DO24" s="649"/>
      <c r="DP24" s="649"/>
      <c r="DQ24" s="649"/>
      <c r="DR24" s="649"/>
      <c r="DS24" s="649"/>
      <c r="DT24" s="649"/>
      <c r="DU24" s="649"/>
      <c r="DV24" s="650"/>
      <c r="DW24" s="653">
        <v>54.3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13443802</v>
      </c>
      <c r="S25" s="660"/>
      <c r="T25" s="660"/>
      <c r="U25" s="660"/>
      <c r="V25" s="660"/>
      <c r="W25" s="660"/>
      <c r="X25" s="660"/>
      <c r="Y25" s="661"/>
      <c r="Z25" s="662">
        <v>60.3</v>
      </c>
      <c r="AA25" s="662"/>
      <c r="AB25" s="662"/>
      <c r="AC25" s="662"/>
      <c r="AD25" s="663">
        <v>12889692</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3975195</v>
      </c>
      <c r="CS25" s="691"/>
      <c r="CT25" s="691"/>
      <c r="CU25" s="691"/>
      <c r="CV25" s="691"/>
      <c r="CW25" s="691"/>
      <c r="CX25" s="691"/>
      <c r="CY25" s="692"/>
      <c r="CZ25" s="664">
        <v>19</v>
      </c>
      <c r="DA25" s="689"/>
      <c r="DB25" s="689"/>
      <c r="DC25" s="693"/>
      <c r="DD25" s="668">
        <v>3858126</v>
      </c>
      <c r="DE25" s="691"/>
      <c r="DF25" s="691"/>
      <c r="DG25" s="691"/>
      <c r="DH25" s="691"/>
      <c r="DI25" s="691"/>
      <c r="DJ25" s="691"/>
      <c r="DK25" s="692"/>
      <c r="DL25" s="668">
        <v>3717586</v>
      </c>
      <c r="DM25" s="691"/>
      <c r="DN25" s="691"/>
      <c r="DO25" s="691"/>
      <c r="DP25" s="691"/>
      <c r="DQ25" s="691"/>
      <c r="DR25" s="691"/>
      <c r="DS25" s="691"/>
      <c r="DT25" s="691"/>
      <c r="DU25" s="691"/>
      <c r="DV25" s="692"/>
      <c r="DW25" s="664">
        <v>28.6</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4665</v>
      </c>
      <c r="S26" s="660"/>
      <c r="T26" s="660"/>
      <c r="U26" s="660"/>
      <c r="V26" s="660"/>
      <c r="W26" s="660"/>
      <c r="X26" s="660"/>
      <c r="Y26" s="661"/>
      <c r="Z26" s="662">
        <v>0</v>
      </c>
      <c r="AA26" s="662"/>
      <c r="AB26" s="662"/>
      <c r="AC26" s="662"/>
      <c r="AD26" s="663">
        <v>4665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2461407</v>
      </c>
      <c r="CS26" s="660"/>
      <c r="CT26" s="660"/>
      <c r="CU26" s="660"/>
      <c r="CV26" s="660"/>
      <c r="CW26" s="660"/>
      <c r="CX26" s="660"/>
      <c r="CY26" s="661"/>
      <c r="CZ26" s="664">
        <v>11.7</v>
      </c>
      <c r="DA26" s="689"/>
      <c r="DB26" s="689"/>
      <c r="DC26" s="693"/>
      <c r="DD26" s="668">
        <v>2424417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83330</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4895892</v>
      </c>
      <c r="BH27" s="660"/>
      <c r="BI27" s="660"/>
      <c r="BJ27" s="660"/>
      <c r="BK27" s="660"/>
      <c r="BL27" s="660"/>
      <c r="BM27" s="660"/>
      <c r="BN27" s="661"/>
      <c r="BO27" s="662">
        <v>100</v>
      </c>
      <c r="BP27" s="662"/>
      <c r="BQ27" s="662"/>
      <c r="BR27" s="662"/>
      <c r="BS27" s="663">
        <v>49521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4693123</v>
      </c>
      <c r="CS27" s="691"/>
      <c r="CT27" s="691"/>
      <c r="CU27" s="691"/>
      <c r="CV27" s="691"/>
      <c r="CW27" s="691"/>
      <c r="CX27" s="691"/>
      <c r="CY27" s="692"/>
      <c r="CZ27" s="664">
        <v>22.4</v>
      </c>
      <c r="DA27" s="689"/>
      <c r="DB27" s="689"/>
      <c r="DC27" s="693"/>
      <c r="DD27" s="668">
        <v>1721887</v>
      </c>
      <c r="DE27" s="691"/>
      <c r="DF27" s="691"/>
      <c r="DG27" s="691"/>
      <c r="DH27" s="691"/>
      <c r="DI27" s="691"/>
      <c r="DJ27" s="691"/>
      <c r="DK27" s="692"/>
      <c r="DL27" s="668">
        <v>1155339</v>
      </c>
      <c r="DM27" s="691"/>
      <c r="DN27" s="691"/>
      <c r="DO27" s="691"/>
      <c r="DP27" s="691"/>
      <c r="DQ27" s="691"/>
      <c r="DR27" s="691"/>
      <c r="DS27" s="691"/>
      <c r="DT27" s="691"/>
      <c r="DU27" s="691"/>
      <c r="DV27" s="692"/>
      <c r="DW27" s="664">
        <v>8.9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93466</v>
      </c>
      <c r="S28" s="660"/>
      <c r="T28" s="660"/>
      <c r="U28" s="660"/>
      <c r="V28" s="660"/>
      <c r="W28" s="660"/>
      <c r="X28" s="660"/>
      <c r="Y28" s="661"/>
      <c r="Z28" s="662">
        <v>0.4</v>
      </c>
      <c r="AA28" s="662"/>
      <c r="AB28" s="662"/>
      <c r="AC28" s="662"/>
      <c r="AD28" s="663">
        <v>26230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2189632</v>
      </c>
      <c r="CS28" s="660"/>
      <c r="CT28" s="660"/>
      <c r="CU28" s="660"/>
      <c r="CV28" s="660"/>
      <c r="CW28" s="660"/>
      <c r="CX28" s="660"/>
      <c r="CY28" s="661"/>
      <c r="CZ28" s="664">
        <v>10.4</v>
      </c>
      <c r="DA28" s="689"/>
      <c r="DB28" s="689"/>
      <c r="DC28" s="693"/>
      <c r="DD28" s="668">
        <v>2189632</v>
      </c>
      <c r="DE28" s="660"/>
      <c r="DF28" s="660"/>
      <c r="DG28" s="660"/>
      <c r="DH28" s="660"/>
      <c r="DI28" s="660"/>
      <c r="DJ28" s="660"/>
      <c r="DK28" s="661"/>
      <c r="DL28" s="668">
        <v>2189632</v>
      </c>
      <c r="DM28" s="660"/>
      <c r="DN28" s="660"/>
      <c r="DO28" s="660"/>
      <c r="DP28" s="660"/>
      <c r="DQ28" s="660"/>
      <c r="DR28" s="660"/>
      <c r="DS28" s="660"/>
      <c r="DT28" s="660"/>
      <c r="DU28" s="660"/>
      <c r="DV28" s="661"/>
      <c r="DW28" s="664">
        <v>16.8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130124</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2189603</v>
      </c>
      <c r="CS29" s="691"/>
      <c r="CT29" s="691"/>
      <c r="CU29" s="691"/>
      <c r="CV29" s="691"/>
      <c r="CW29" s="691"/>
      <c r="CX29" s="691"/>
      <c r="CY29" s="692"/>
      <c r="CZ29" s="664">
        <v>10.4</v>
      </c>
      <c r="DA29" s="689"/>
      <c r="DB29" s="689"/>
      <c r="DC29" s="693"/>
      <c r="DD29" s="668">
        <v>2189603</v>
      </c>
      <c r="DE29" s="691"/>
      <c r="DF29" s="691"/>
      <c r="DG29" s="691"/>
      <c r="DH29" s="691"/>
      <c r="DI29" s="691"/>
      <c r="DJ29" s="691"/>
      <c r="DK29" s="692"/>
      <c r="DL29" s="668">
        <v>2189603</v>
      </c>
      <c r="DM29" s="691"/>
      <c r="DN29" s="691"/>
      <c r="DO29" s="691"/>
      <c r="DP29" s="691"/>
      <c r="DQ29" s="691"/>
      <c r="DR29" s="691"/>
      <c r="DS29" s="691"/>
      <c r="DT29" s="691"/>
      <c r="DU29" s="691"/>
      <c r="DV29" s="692"/>
      <c r="DW29" s="664">
        <v>16.8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3421212</v>
      </c>
      <c r="S30" s="660"/>
      <c r="T30" s="660"/>
      <c r="U30" s="660"/>
      <c r="V30" s="660"/>
      <c r="W30" s="660"/>
      <c r="X30" s="660"/>
      <c r="Y30" s="661"/>
      <c r="Z30" s="662">
        <v>15.3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2114407</v>
      </c>
      <c r="CS30" s="660"/>
      <c r="CT30" s="660"/>
      <c r="CU30" s="660"/>
      <c r="CV30" s="660"/>
      <c r="CW30" s="660"/>
      <c r="CX30" s="660"/>
      <c r="CY30" s="661"/>
      <c r="CZ30" s="664">
        <v>10.1</v>
      </c>
      <c r="DA30" s="689"/>
      <c r="DB30" s="689"/>
      <c r="DC30" s="693"/>
      <c r="DD30" s="668">
        <v>2114407</v>
      </c>
      <c r="DE30" s="660"/>
      <c r="DF30" s="660"/>
      <c r="DG30" s="660"/>
      <c r="DH30" s="660"/>
      <c r="DI30" s="660"/>
      <c r="DJ30" s="660"/>
      <c r="DK30" s="661"/>
      <c r="DL30" s="668">
        <v>2114407</v>
      </c>
      <c r="DM30" s="660"/>
      <c r="DN30" s="660"/>
      <c r="DO30" s="660"/>
      <c r="DP30" s="660"/>
      <c r="DQ30" s="660"/>
      <c r="DR30" s="660"/>
      <c r="DS30" s="660"/>
      <c r="DT30" s="660"/>
      <c r="DU30" s="660"/>
      <c r="DV30" s="661"/>
      <c r="DW30" s="664">
        <v>16.2</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98.9</v>
      </c>
      <c r="BH31" s="703"/>
      <c r="BI31" s="703"/>
      <c r="BJ31" s="703"/>
      <c r="BK31" s="703"/>
      <c r="BL31" s="703"/>
      <c r="BM31" s="654">
        <v>96.4</v>
      </c>
      <c r="BN31" s="703"/>
      <c r="BO31" s="703"/>
      <c r="BP31" s="703"/>
      <c r="BQ31" s="704"/>
      <c r="BR31" s="715">
        <v>99.1</v>
      </c>
      <c r="BS31" s="703"/>
      <c r="BT31" s="703"/>
      <c r="BU31" s="703"/>
      <c r="BV31" s="703"/>
      <c r="BW31" s="703"/>
      <c r="BX31" s="654">
        <v>96.9</v>
      </c>
      <c r="BY31" s="703"/>
      <c r="BZ31" s="703"/>
      <c r="CA31" s="703"/>
      <c r="CB31" s="704"/>
      <c r="CD31" s="697"/>
      <c r="CE31" s="698"/>
      <c r="CF31" s="656" t="s">
        <v>300</v>
      </c>
      <c r="CG31" s="657"/>
      <c r="CH31" s="657"/>
      <c r="CI31" s="657"/>
      <c r="CJ31" s="657"/>
      <c r="CK31" s="657"/>
      <c r="CL31" s="657"/>
      <c r="CM31" s="657"/>
      <c r="CN31" s="657"/>
      <c r="CO31" s="657"/>
      <c r="CP31" s="657"/>
      <c r="CQ31" s="658"/>
      <c r="CR31" s="659">
        <v>75196</v>
      </c>
      <c r="CS31" s="691"/>
      <c r="CT31" s="691"/>
      <c r="CU31" s="691"/>
      <c r="CV31" s="691"/>
      <c r="CW31" s="691"/>
      <c r="CX31" s="691"/>
      <c r="CY31" s="692"/>
      <c r="CZ31" s="664">
        <v>0.4</v>
      </c>
      <c r="DA31" s="689"/>
      <c r="DB31" s="689"/>
      <c r="DC31" s="693"/>
      <c r="DD31" s="668">
        <v>75196</v>
      </c>
      <c r="DE31" s="691"/>
      <c r="DF31" s="691"/>
      <c r="DG31" s="691"/>
      <c r="DH31" s="691"/>
      <c r="DI31" s="691"/>
      <c r="DJ31" s="691"/>
      <c r="DK31" s="692"/>
      <c r="DL31" s="668">
        <v>75196</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1705314</v>
      </c>
      <c r="S32" s="660"/>
      <c r="T32" s="660"/>
      <c r="U32" s="660"/>
      <c r="V32" s="660"/>
      <c r="W32" s="660"/>
      <c r="X32" s="660"/>
      <c r="Y32" s="661"/>
      <c r="Z32" s="662">
        <v>7.6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98.7</v>
      </c>
      <c r="BH32" s="691"/>
      <c r="BI32" s="691"/>
      <c r="BJ32" s="691"/>
      <c r="BK32" s="691"/>
      <c r="BL32" s="691"/>
      <c r="BM32" s="665">
        <v>96.6</v>
      </c>
      <c r="BN32" s="691"/>
      <c r="BO32" s="691"/>
      <c r="BP32" s="691"/>
      <c r="BQ32" s="714"/>
      <c r="BR32" s="716">
        <v>99</v>
      </c>
      <c r="BS32" s="691"/>
      <c r="BT32" s="691"/>
      <c r="BU32" s="691"/>
      <c r="BV32" s="691"/>
      <c r="BW32" s="691"/>
      <c r="BX32" s="665">
        <v>97.5</v>
      </c>
      <c r="BY32" s="691"/>
      <c r="BZ32" s="691"/>
      <c r="CA32" s="691"/>
      <c r="CB32" s="714"/>
      <c r="CD32" s="699"/>
      <c r="CE32" s="700"/>
      <c r="CF32" s="656" t="s">
        <v>304</v>
      </c>
      <c r="CG32" s="657"/>
      <c r="CH32" s="657"/>
      <c r="CI32" s="657"/>
      <c r="CJ32" s="657"/>
      <c r="CK32" s="657"/>
      <c r="CL32" s="657"/>
      <c r="CM32" s="657"/>
      <c r="CN32" s="657"/>
      <c r="CO32" s="657"/>
      <c r="CP32" s="657"/>
      <c r="CQ32" s="658"/>
      <c r="CR32" s="659">
        <v>29</v>
      </c>
      <c r="CS32" s="660"/>
      <c r="CT32" s="660"/>
      <c r="CU32" s="660"/>
      <c r="CV32" s="660"/>
      <c r="CW32" s="660"/>
      <c r="CX32" s="660"/>
      <c r="CY32" s="661"/>
      <c r="CZ32" s="664">
        <v>0</v>
      </c>
      <c r="DA32" s="689"/>
      <c r="DB32" s="689"/>
      <c r="DC32" s="693"/>
      <c r="DD32" s="668">
        <v>29</v>
      </c>
      <c r="DE32" s="660"/>
      <c r="DF32" s="660"/>
      <c r="DG32" s="660"/>
      <c r="DH32" s="660"/>
      <c r="DI32" s="660"/>
      <c r="DJ32" s="660"/>
      <c r="DK32" s="661"/>
      <c r="DL32" s="668">
        <v>29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56467</v>
      </c>
      <c r="S33" s="660"/>
      <c r="T33" s="660"/>
      <c r="U33" s="660"/>
      <c r="V33" s="660"/>
      <c r="W33" s="660"/>
      <c r="X33" s="660"/>
      <c r="Y33" s="661"/>
      <c r="Z33" s="662">
        <v>0.3</v>
      </c>
      <c r="AA33" s="662"/>
      <c r="AB33" s="662"/>
      <c r="AC33" s="662"/>
      <c r="AD33" s="663">
        <v>3204</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96.1</v>
      </c>
      <c r="BN33" s="718"/>
      <c r="BO33" s="718"/>
      <c r="BP33" s="718"/>
      <c r="BQ33" s="720"/>
      <c r="BR33" s="717">
        <v>99.1</v>
      </c>
      <c r="BS33" s="718"/>
      <c r="BT33" s="718"/>
      <c r="BU33" s="718"/>
      <c r="BV33" s="718"/>
      <c r="BW33" s="718"/>
      <c r="BX33" s="719">
        <v>96.3</v>
      </c>
      <c r="BY33" s="718"/>
      <c r="BZ33" s="718"/>
      <c r="CA33" s="718"/>
      <c r="CB33" s="720"/>
      <c r="CD33" s="656" t="s">
        <v>307</v>
      </c>
      <c r="CE33" s="657"/>
      <c r="CF33" s="657"/>
      <c r="CG33" s="657"/>
      <c r="CH33" s="657"/>
      <c r="CI33" s="657"/>
      <c r="CJ33" s="657"/>
      <c r="CK33" s="657"/>
      <c r="CL33" s="657"/>
      <c r="CM33" s="657"/>
      <c r="CN33" s="657"/>
      <c r="CO33" s="657"/>
      <c r="CP33" s="657"/>
      <c r="CQ33" s="658"/>
      <c r="CR33" s="659">
        <v>8367475</v>
      </c>
      <c r="CS33" s="691"/>
      <c r="CT33" s="691"/>
      <c r="CU33" s="691"/>
      <c r="CV33" s="691"/>
      <c r="CW33" s="691"/>
      <c r="CX33" s="691"/>
      <c r="CY33" s="692"/>
      <c r="CZ33" s="664">
        <v>39.9</v>
      </c>
      <c r="DA33" s="689"/>
      <c r="DB33" s="689"/>
      <c r="DC33" s="693"/>
      <c r="DD33" s="668">
        <v>6464441</v>
      </c>
      <c r="DE33" s="691"/>
      <c r="DF33" s="691"/>
      <c r="DG33" s="691"/>
      <c r="DH33" s="691"/>
      <c r="DI33" s="691"/>
      <c r="DJ33" s="691"/>
      <c r="DK33" s="692"/>
      <c r="DL33" s="668">
        <v>4804128</v>
      </c>
      <c r="DM33" s="691"/>
      <c r="DN33" s="691"/>
      <c r="DO33" s="691"/>
      <c r="DP33" s="691"/>
      <c r="DQ33" s="691"/>
      <c r="DR33" s="691"/>
      <c r="DS33" s="691"/>
      <c r="DT33" s="691"/>
      <c r="DU33" s="691"/>
      <c r="DV33" s="692"/>
      <c r="DW33" s="664">
        <v>36.9</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256479</v>
      </c>
      <c r="S34" s="660"/>
      <c r="T34" s="660"/>
      <c r="U34" s="660"/>
      <c r="V34" s="660"/>
      <c r="W34" s="660"/>
      <c r="X34" s="660"/>
      <c r="Y34" s="661"/>
      <c r="Z34" s="662">
        <v>1.2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2958919</v>
      </c>
      <c r="CS34" s="660"/>
      <c r="CT34" s="660"/>
      <c r="CU34" s="660"/>
      <c r="CV34" s="660"/>
      <c r="CW34" s="660"/>
      <c r="CX34" s="660"/>
      <c r="CY34" s="661"/>
      <c r="CZ34" s="664">
        <v>14.1</v>
      </c>
      <c r="DA34" s="689"/>
      <c r="DB34" s="689"/>
      <c r="DC34" s="693"/>
      <c r="DD34" s="668">
        <v>2226619</v>
      </c>
      <c r="DE34" s="660"/>
      <c r="DF34" s="660"/>
      <c r="DG34" s="660"/>
      <c r="DH34" s="660"/>
      <c r="DI34" s="660"/>
      <c r="DJ34" s="660"/>
      <c r="DK34" s="661"/>
      <c r="DL34" s="668">
        <v>1957923</v>
      </c>
      <c r="DM34" s="660"/>
      <c r="DN34" s="660"/>
      <c r="DO34" s="660"/>
      <c r="DP34" s="660"/>
      <c r="DQ34" s="660"/>
      <c r="DR34" s="660"/>
      <c r="DS34" s="660"/>
      <c r="DT34" s="660"/>
      <c r="DU34" s="660"/>
      <c r="DV34" s="661"/>
      <c r="DW34" s="664">
        <v>15</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1163356</v>
      </c>
      <c r="S35" s="660"/>
      <c r="T35" s="660"/>
      <c r="U35" s="660"/>
      <c r="V35" s="660"/>
      <c r="W35" s="660"/>
      <c r="X35" s="660"/>
      <c r="Y35" s="661"/>
      <c r="Z35" s="662">
        <v>5.2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183726</v>
      </c>
      <c r="CS35" s="691"/>
      <c r="CT35" s="691"/>
      <c r="CU35" s="691"/>
      <c r="CV35" s="691"/>
      <c r="CW35" s="691"/>
      <c r="CX35" s="691"/>
      <c r="CY35" s="692"/>
      <c r="CZ35" s="664">
        <v>0.9</v>
      </c>
      <c r="DA35" s="689"/>
      <c r="DB35" s="689"/>
      <c r="DC35" s="693"/>
      <c r="DD35" s="668">
        <v>169135</v>
      </c>
      <c r="DE35" s="691"/>
      <c r="DF35" s="691"/>
      <c r="DG35" s="691"/>
      <c r="DH35" s="691"/>
      <c r="DI35" s="691"/>
      <c r="DJ35" s="691"/>
      <c r="DK35" s="692"/>
      <c r="DL35" s="668">
        <v>161208</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457537</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3158711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293110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2644814</v>
      </c>
      <c r="CS36" s="660"/>
      <c r="CT36" s="660"/>
      <c r="CU36" s="660"/>
      <c r="CV36" s="660"/>
      <c r="CW36" s="660"/>
      <c r="CX36" s="660"/>
      <c r="CY36" s="661"/>
      <c r="CZ36" s="664">
        <v>12.6</v>
      </c>
      <c r="DA36" s="689"/>
      <c r="DB36" s="689"/>
      <c r="DC36" s="693"/>
      <c r="DD36" s="668">
        <v>1956812</v>
      </c>
      <c r="DE36" s="660"/>
      <c r="DF36" s="660"/>
      <c r="DG36" s="660"/>
      <c r="DH36" s="660"/>
      <c r="DI36" s="660"/>
      <c r="DJ36" s="660"/>
      <c r="DK36" s="661"/>
      <c r="DL36" s="668">
        <v>1248348</v>
      </c>
      <c r="DM36" s="660"/>
      <c r="DN36" s="660"/>
      <c r="DO36" s="660"/>
      <c r="DP36" s="660"/>
      <c r="DQ36" s="660"/>
      <c r="DR36" s="660"/>
      <c r="DS36" s="660"/>
      <c r="DT36" s="660"/>
      <c r="DU36" s="660"/>
      <c r="DV36" s="661"/>
      <c r="DW36" s="664">
        <v>9.6</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146697</v>
      </c>
      <c r="S37" s="660"/>
      <c r="T37" s="660"/>
      <c r="U37" s="660"/>
      <c r="V37" s="660"/>
      <c r="W37" s="660"/>
      <c r="X37" s="660"/>
      <c r="Y37" s="661"/>
      <c r="Z37" s="662">
        <v>0.7</v>
      </c>
      <c r="AA37" s="662"/>
      <c r="AB37" s="662"/>
      <c r="AC37" s="662"/>
      <c r="AD37" s="663">
        <v>3577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1007436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293055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223873</v>
      </c>
      <c r="CS37" s="691"/>
      <c r="CT37" s="691"/>
      <c r="CU37" s="691"/>
      <c r="CV37" s="691"/>
      <c r="CW37" s="691"/>
      <c r="CX37" s="691"/>
      <c r="CY37" s="692"/>
      <c r="CZ37" s="664">
        <v>1.1000000000000001</v>
      </c>
      <c r="DA37" s="689"/>
      <c r="DB37" s="689"/>
      <c r="DC37" s="693"/>
      <c r="DD37" s="668">
        <v>221213</v>
      </c>
      <c r="DE37" s="691"/>
      <c r="DF37" s="691"/>
      <c r="DG37" s="691"/>
      <c r="DH37" s="691"/>
      <c r="DI37" s="691"/>
      <c r="DJ37" s="691"/>
      <c r="DK37" s="692"/>
      <c r="DL37" s="668">
        <v>221213</v>
      </c>
      <c r="DM37" s="691"/>
      <c r="DN37" s="691"/>
      <c r="DO37" s="691"/>
      <c r="DP37" s="691"/>
      <c r="DQ37" s="691"/>
      <c r="DR37" s="691"/>
      <c r="DS37" s="691"/>
      <c r="DT37" s="691"/>
      <c r="DU37" s="691"/>
      <c r="DV37" s="692"/>
      <c r="DW37" s="664">
        <v>1.7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1337724</v>
      </c>
      <c r="S38" s="660"/>
      <c r="T38" s="660"/>
      <c r="U38" s="660"/>
      <c r="V38" s="660"/>
      <c r="W38" s="660"/>
      <c r="X38" s="660"/>
      <c r="Y38" s="661"/>
      <c r="Z38" s="662">
        <v>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71890</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5570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2081217</v>
      </c>
      <c r="CS38" s="660"/>
      <c r="CT38" s="660"/>
      <c r="CU38" s="660"/>
      <c r="CV38" s="660"/>
      <c r="CW38" s="660"/>
      <c r="CX38" s="660"/>
      <c r="CY38" s="661"/>
      <c r="CZ38" s="664">
        <v>9.9</v>
      </c>
      <c r="DA38" s="689"/>
      <c r="DB38" s="689"/>
      <c r="DC38" s="693"/>
      <c r="DD38" s="668">
        <v>1749050</v>
      </c>
      <c r="DE38" s="660"/>
      <c r="DF38" s="660"/>
      <c r="DG38" s="660"/>
      <c r="DH38" s="660"/>
      <c r="DI38" s="660"/>
      <c r="DJ38" s="660"/>
      <c r="DK38" s="661"/>
      <c r="DL38" s="668">
        <v>1436649</v>
      </c>
      <c r="DM38" s="660"/>
      <c r="DN38" s="660"/>
      <c r="DO38" s="660"/>
      <c r="DP38" s="660"/>
      <c r="DQ38" s="660"/>
      <c r="DR38" s="660"/>
      <c r="DS38" s="660"/>
      <c r="DT38" s="660"/>
      <c r="DU38" s="660"/>
      <c r="DV38" s="661"/>
      <c r="DW38" s="664">
        <v>11</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70058</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8461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176899</v>
      </c>
      <c r="CS39" s="691"/>
      <c r="CT39" s="691"/>
      <c r="CU39" s="691"/>
      <c r="CV39" s="691"/>
      <c r="CW39" s="691"/>
      <c r="CX39" s="691"/>
      <c r="CY39" s="692"/>
      <c r="CZ39" s="664">
        <v>0.8</v>
      </c>
      <c r="DA39" s="689"/>
      <c r="DB39" s="689"/>
      <c r="DC39" s="693"/>
      <c r="DD39" s="668">
        <v>62525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84724</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321900</v>
      </c>
      <c r="CS40" s="660"/>
      <c r="CT40" s="660"/>
      <c r="CU40" s="660"/>
      <c r="CV40" s="660"/>
      <c r="CW40" s="660"/>
      <c r="CX40" s="660"/>
      <c r="CY40" s="661"/>
      <c r="CZ40" s="664">
        <v>1.5</v>
      </c>
      <c r="DA40" s="689"/>
      <c r="DB40" s="689"/>
      <c r="DC40" s="693"/>
      <c r="DD40" s="668">
        <v>300300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22300173</v>
      </c>
      <c r="S41" s="732"/>
      <c r="T41" s="732"/>
      <c r="U41" s="732"/>
      <c r="V41" s="732"/>
      <c r="W41" s="732"/>
      <c r="X41" s="732"/>
      <c r="Y41" s="736"/>
      <c r="Z41" s="737">
        <v>100</v>
      </c>
      <c r="AA41" s="737"/>
      <c r="AB41" s="737"/>
      <c r="AC41" s="737"/>
      <c r="AD41" s="738">
        <v>12927368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558824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1450503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1749660</v>
      </c>
      <c r="CS42" s="691"/>
      <c r="CT42" s="691"/>
      <c r="CU42" s="691"/>
      <c r="CV42" s="691"/>
      <c r="CW42" s="691"/>
      <c r="CX42" s="691"/>
      <c r="CY42" s="692"/>
      <c r="CZ42" s="664">
        <v>8.3000000000000007</v>
      </c>
      <c r="DA42" s="689"/>
      <c r="DB42" s="689"/>
      <c r="DC42" s="693"/>
      <c r="DD42" s="668">
        <v>327876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32548</v>
      </c>
      <c r="CS43" s="691"/>
      <c r="CT43" s="691"/>
      <c r="CU43" s="691"/>
      <c r="CV43" s="691"/>
      <c r="CW43" s="691"/>
      <c r="CX43" s="691"/>
      <c r="CY43" s="692"/>
      <c r="CZ43" s="664">
        <v>0.2</v>
      </c>
      <c r="DA43" s="689"/>
      <c r="DB43" s="689"/>
      <c r="DC43" s="693"/>
      <c r="DD43" s="668">
        <v>32548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1746635</v>
      </c>
      <c r="CS44" s="660"/>
      <c r="CT44" s="660"/>
      <c r="CU44" s="660"/>
      <c r="CV44" s="660"/>
      <c r="CW44" s="660"/>
      <c r="CX44" s="660"/>
      <c r="CY44" s="661"/>
      <c r="CZ44" s="664">
        <v>8.3000000000000007</v>
      </c>
      <c r="DA44" s="665"/>
      <c r="DB44" s="665"/>
      <c r="DC44" s="671"/>
      <c r="DD44" s="668">
        <v>326631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326331</v>
      </c>
      <c r="CS45" s="691"/>
      <c r="CT45" s="691"/>
      <c r="CU45" s="691"/>
      <c r="CV45" s="691"/>
      <c r="CW45" s="691"/>
      <c r="CX45" s="691"/>
      <c r="CY45" s="692"/>
      <c r="CZ45" s="664">
        <v>1.6</v>
      </c>
      <c r="DA45" s="689"/>
      <c r="DB45" s="689"/>
      <c r="DC45" s="693"/>
      <c r="DD45" s="668">
        <v>23398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1286436</v>
      </c>
      <c r="CS46" s="660"/>
      <c r="CT46" s="660"/>
      <c r="CU46" s="660"/>
      <c r="CV46" s="660"/>
      <c r="CW46" s="660"/>
      <c r="CX46" s="660"/>
      <c r="CY46" s="661"/>
      <c r="CZ46" s="664">
        <v>6.1</v>
      </c>
      <c r="DA46" s="665"/>
      <c r="DB46" s="665"/>
      <c r="DC46" s="671"/>
      <c r="DD46" s="668">
        <v>264144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3025</v>
      </c>
      <c r="CS47" s="691"/>
      <c r="CT47" s="691"/>
      <c r="CU47" s="691"/>
      <c r="CV47" s="691"/>
      <c r="CW47" s="691"/>
      <c r="CX47" s="691"/>
      <c r="CY47" s="692"/>
      <c r="CZ47" s="664">
        <v>0</v>
      </c>
      <c r="DA47" s="689"/>
      <c r="DB47" s="689"/>
      <c r="DC47" s="693"/>
      <c r="DD47" s="668">
        <v>1245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20975085</v>
      </c>
      <c r="CS49" s="718"/>
      <c r="CT49" s="718"/>
      <c r="CU49" s="718"/>
      <c r="CV49" s="718"/>
      <c r="CW49" s="718"/>
      <c r="CX49" s="718"/>
      <c r="CY49" s="747"/>
      <c r="CZ49" s="739">
        <v>100</v>
      </c>
      <c r="DA49" s="748"/>
      <c r="DB49" s="748"/>
      <c r="DC49" s="749"/>
      <c r="DD49" s="750">
        <v>14561962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k6LcEOMdSbtBHcGgsfjIadPopXyLzoS8T63+AoJUXtPrkvkRKmrRBOVFAe06r/VOGult1dmeneBDmA2gJXM9Q==" saltValue="cXgXtSoABWxXbDTi7vp+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22300</v>
      </c>
      <c r="R7" s="789"/>
      <c r="S7" s="789"/>
      <c r="T7" s="789"/>
      <c r="U7" s="789"/>
      <c r="V7" s="789">
        <v>20977</v>
      </c>
      <c r="W7" s="789"/>
      <c r="X7" s="789"/>
      <c r="Y7" s="789"/>
      <c r="Z7" s="789"/>
      <c r="AA7" s="789">
        <v>1323</v>
      </c>
      <c r="AB7" s="789"/>
      <c r="AC7" s="789"/>
      <c r="AD7" s="789"/>
      <c r="AE7" s="790"/>
      <c r="AF7" s="791">
        <v>1094</v>
      </c>
      <c r="AG7" s="792"/>
      <c r="AH7" s="792"/>
      <c r="AI7" s="792"/>
      <c r="AJ7" s="793"/>
      <c r="AK7" s="794">
        <v>1163</v>
      </c>
      <c r="AL7" s="795"/>
      <c r="AM7" s="795"/>
      <c r="AN7" s="795"/>
      <c r="AO7" s="795"/>
      <c r="AP7" s="795">
        <v>17492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567</v>
      </c>
      <c r="BT7" s="783"/>
      <c r="BU7" s="783"/>
      <c r="BV7" s="783"/>
      <c r="BW7" s="783"/>
      <c r="BX7" s="783"/>
      <c r="BY7" s="783"/>
      <c r="BZ7" s="783"/>
      <c r="CA7" s="783"/>
      <c r="CB7" s="783"/>
      <c r="CC7" s="783"/>
      <c r="CD7" s="783"/>
      <c r="CE7" s="783"/>
      <c r="CF7" s="783"/>
      <c r="CG7" s="798"/>
      <c r="CH7" s="779">
        <v>0</v>
      </c>
      <c r="CI7" s="780"/>
      <c r="CJ7" s="780"/>
      <c r="CK7" s="780"/>
      <c r="CL7" s="781"/>
      <c r="CM7" s="779">
        <v>40</v>
      </c>
      <c r="CN7" s="780"/>
      <c r="CO7" s="780"/>
      <c r="CP7" s="780"/>
      <c r="CQ7" s="781"/>
      <c r="CR7" s="779">
        <v>10</v>
      </c>
      <c r="CS7" s="780"/>
      <c r="CT7" s="780"/>
      <c r="CU7" s="780"/>
      <c r="CV7" s="781"/>
      <c r="CW7" s="779" t="s">
        <v>553</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22</v>
      </c>
      <c r="R8" s="820"/>
      <c r="S8" s="820"/>
      <c r="T8" s="820"/>
      <c r="U8" s="820"/>
      <c r="V8" s="820">
        <v>20</v>
      </c>
      <c r="W8" s="820"/>
      <c r="X8" s="820"/>
      <c r="Y8" s="820"/>
      <c r="Z8" s="820"/>
      <c r="AA8" s="820">
        <v>2</v>
      </c>
      <c r="AB8" s="820"/>
      <c r="AC8" s="820"/>
      <c r="AD8" s="820"/>
      <c r="AE8" s="821"/>
      <c r="AF8" s="822">
        <v>2</v>
      </c>
      <c r="AG8" s="823"/>
      <c r="AH8" s="823"/>
      <c r="AI8" s="823"/>
      <c r="AJ8" s="824"/>
      <c r="AK8" s="805">
        <v>4</v>
      </c>
      <c r="AL8" s="806"/>
      <c r="AM8" s="806"/>
      <c r="AN8" s="806"/>
      <c r="AO8" s="806"/>
      <c r="AP8" s="806" t="s">
        <v>570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568</v>
      </c>
      <c r="BT8" s="810"/>
      <c r="BU8" s="810"/>
      <c r="BV8" s="810"/>
      <c r="BW8" s="810"/>
      <c r="BX8" s="810"/>
      <c r="BY8" s="810"/>
      <c r="BZ8" s="810"/>
      <c r="CA8" s="810"/>
      <c r="CB8" s="810"/>
      <c r="CC8" s="810"/>
      <c r="CD8" s="810"/>
      <c r="CE8" s="810"/>
      <c r="CF8" s="810"/>
      <c r="CG8" s="811"/>
      <c r="CH8" s="812">
        <v>-5</v>
      </c>
      <c r="CI8" s="813"/>
      <c r="CJ8" s="813"/>
      <c r="CK8" s="813"/>
      <c r="CL8" s="814"/>
      <c r="CM8" s="812">
        <v>16</v>
      </c>
      <c r="CN8" s="813"/>
      <c r="CO8" s="813"/>
      <c r="CP8" s="813"/>
      <c r="CQ8" s="814"/>
      <c r="CR8" s="812">
        <v>8</v>
      </c>
      <c r="CS8" s="813"/>
      <c r="CT8" s="813"/>
      <c r="CU8" s="813"/>
      <c r="CV8" s="814"/>
      <c r="CW8" s="812" t="s">
        <v>553</v>
      </c>
      <c r="CX8" s="813"/>
      <c r="CY8" s="813"/>
      <c r="CZ8" s="813"/>
      <c r="DA8" s="814"/>
      <c r="DB8" s="812" t="s">
        <v>553</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22318</v>
      </c>
      <c r="R23" s="829"/>
      <c r="S23" s="829"/>
      <c r="T23" s="829"/>
      <c r="U23" s="829"/>
      <c r="V23" s="829">
        <v>20993</v>
      </c>
      <c r="W23" s="829"/>
      <c r="X23" s="829"/>
      <c r="Y23" s="829"/>
      <c r="Z23" s="829"/>
      <c r="AA23" s="829">
        <v>1325</v>
      </c>
      <c r="AB23" s="829"/>
      <c r="AC23" s="829"/>
      <c r="AD23" s="829"/>
      <c r="AE23" s="830"/>
      <c r="AF23" s="831">
        <v>1096</v>
      </c>
      <c r="AG23" s="829"/>
      <c r="AH23" s="829"/>
      <c r="AI23" s="829"/>
      <c r="AJ23" s="832"/>
      <c r="AK23" s="833"/>
      <c r="AL23" s="834"/>
      <c r="AM23" s="834"/>
      <c r="AN23" s="834"/>
      <c r="AO23" s="834"/>
      <c r="AP23" s="829">
        <v>17492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5680</v>
      </c>
      <c r="R28" s="859"/>
      <c r="S28" s="859"/>
      <c r="T28" s="859"/>
      <c r="U28" s="859"/>
      <c r="V28" s="859">
        <v>5285</v>
      </c>
      <c r="W28" s="859"/>
      <c r="X28" s="859"/>
      <c r="Y28" s="859"/>
      <c r="Z28" s="859"/>
      <c r="AA28" s="859">
        <v>395</v>
      </c>
      <c r="AB28" s="859"/>
      <c r="AC28" s="859"/>
      <c r="AD28" s="859"/>
      <c r="AE28" s="860"/>
      <c r="AF28" s="861">
        <v>395</v>
      </c>
      <c r="AG28" s="859"/>
      <c r="AH28" s="859"/>
      <c r="AI28" s="859"/>
      <c r="AJ28" s="862"/>
      <c r="AK28" s="863">
        <v>584</v>
      </c>
      <c r="AL28" s="864"/>
      <c r="AM28" s="864"/>
      <c r="AN28" s="864"/>
      <c r="AO28" s="864"/>
      <c r="AP28" s="864">
        <v>233</v>
      </c>
      <c r="AQ28" s="864"/>
      <c r="AR28" s="864"/>
      <c r="AS28" s="864"/>
      <c r="AT28" s="864"/>
      <c r="AU28" s="864">
        <v>26</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4636</v>
      </c>
      <c r="R29" s="820"/>
      <c r="S29" s="820"/>
      <c r="T29" s="820"/>
      <c r="U29" s="820"/>
      <c r="V29" s="820">
        <v>4350</v>
      </c>
      <c r="W29" s="820"/>
      <c r="X29" s="820"/>
      <c r="Y29" s="820"/>
      <c r="Z29" s="820"/>
      <c r="AA29" s="820">
        <v>286</v>
      </c>
      <c r="AB29" s="820"/>
      <c r="AC29" s="820"/>
      <c r="AD29" s="820"/>
      <c r="AE29" s="821"/>
      <c r="AF29" s="822">
        <v>286</v>
      </c>
      <c r="AG29" s="823"/>
      <c r="AH29" s="823"/>
      <c r="AI29" s="823"/>
      <c r="AJ29" s="824"/>
      <c r="AK29" s="868">
        <v>711</v>
      </c>
      <c r="AL29" s="865"/>
      <c r="AM29" s="865"/>
      <c r="AN29" s="865"/>
      <c r="AO29" s="865"/>
      <c r="AP29" s="865" t="s">
        <v>553</v>
      </c>
      <c r="AQ29" s="865"/>
      <c r="AR29" s="865"/>
      <c r="AS29" s="865"/>
      <c r="AT29" s="865"/>
      <c r="AU29" s="865" t="s">
        <v>553</v>
      </c>
      <c r="AV29" s="865"/>
      <c r="AW29" s="865"/>
      <c r="AX29" s="865"/>
      <c r="AY29" s="865"/>
      <c r="AZ29" s="865" t="s">
        <v>553</v>
      </c>
      <c r="BA29" s="865"/>
      <c r="BB29" s="865"/>
      <c r="BC29" s="865"/>
      <c r="BD29" s="865"/>
      <c r="BE29" s="869"/>
      <c r="BF29" s="870"/>
      <c r="BG29" s="870"/>
      <c r="BH29" s="870"/>
      <c r="BI29" s="871"/>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757</v>
      </c>
      <c r="R30" s="820"/>
      <c r="S30" s="820"/>
      <c r="T30" s="820"/>
      <c r="U30" s="820"/>
      <c r="V30" s="820">
        <v>752</v>
      </c>
      <c r="W30" s="820"/>
      <c r="X30" s="820"/>
      <c r="Y30" s="820"/>
      <c r="Z30" s="820"/>
      <c r="AA30" s="820">
        <v>4</v>
      </c>
      <c r="AB30" s="820"/>
      <c r="AC30" s="820"/>
      <c r="AD30" s="820"/>
      <c r="AE30" s="821"/>
      <c r="AF30" s="822">
        <v>4</v>
      </c>
      <c r="AG30" s="823"/>
      <c r="AH30" s="823"/>
      <c r="AI30" s="823"/>
      <c r="AJ30" s="824"/>
      <c r="AK30" s="868">
        <v>152</v>
      </c>
      <c r="AL30" s="865"/>
      <c r="AM30" s="865"/>
      <c r="AN30" s="865"/>
      <c r="AO30" s="865"/>
      <c r="AP30" s="865" t="s">
        <v>553</v>
      </c>
      <c r="AQ30" s="865"/>
      <c r="AR30" s="865"/>
      <c r="AS30" s="865"/>
      <c r="AT30" s="865"/>
      <c r="AU30" s="865" t="s">
        <v>553</v>
      </c>
      <c r="AV30" s="865"/>
      <c r="AW30" s="865"/>
      <c r="AX30" s="865"/>
      <c r="AY30" s="865"/>
      <c r="AZ30" s="865" t="s">
        <v>553</v>
      </c>
      <c r="BA30" s="865"/>
      <c r="BB30" s="865"/>
      <c r="BC30" s="865"/>
      <c r="BD30" s="865"/>
      <c r="BE30" s="866"/>
      <c r="BF30" s="866"/>
      <c r="BG30" s="866"/>
      <c r="BH30" s="866"/>
      <c r="BI30" s="867"/>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57</v>
      </c>
      <c r="R31" s="820"/>
      <c r="S31" s="820"/>
      <c r="T31" s="820"/>
      <c r="U31" s="820"/>
      <c r="V31" s="820">
        <v>50</v>
      </c>
      <c r="W31" s="820"/>
      <c r="X31" s="820"/>
      <c r="Y31" s="820"/>
      <c r="Z31" s="820"/>
      <c r="AA31" s="820">
        <v>7</v>
      </c>
      <c r="AB31" s="820"/>
      <c r="AC31" s="820"/>
      <c r="AD31" s="820"/>
      <c r="AE31" s="821"/>
      <c r="AF31" s="822">
        <v>7</v>
      </c>
      <c r="AG31" s="823"/>
      <c r="AH31" s="823"/>
      <c r="AI31" s="823"/>
      <c r="AJ31" s="824"/>
      <c r="AK31" s="868">
        <v>32</v>
      </c>
      <c r="AL31" s="865"/>
      <c r="AM31" s="865"/>
      <c r="AN31" s="865"/>
      <c r="AO31" s="865"/>
      <c r="AP31" s="865" t="s">
        <v>553</v>
      </c>
      <c r="AQ31" s="865"/>
      <c r="AR31" s="865"/>
      <c r="AS31" s="865"/>
      <c r="AT31" s="865"/>
      <c r="AU31" s="865" t="s">
        <v>553</v>
      </c>
      <c r="AV31" s="865"/>
      <c r="AW31" s="865"/>
      <c r="AX31" s="865"/>
      <c r="AY31" s="865"/>
      <c r="AZ31" s="865" t="s">
        <v>553</v>
      </c>
      <c r="BA31" s="865"/>
      <c r="BB31" s="865"/>
      <c r="BC31" s="865"/>
      <c r="BD31" s="865"/>
      <c r="BE31" s="866"/>
      <c r="BF31" s="866"/>
      <c r="BG31" s="866"/>
      <c r="BH31" s="866"/>
      <c r="BI31" s="867"/>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1002</v>
      </c>
      <c r="R32" s="820"/>
      <c r="S32" s="820"/>
      <c r="T32" s="820"/>
      <c r="U32" s="820"/>
      <c r="V32" s="820">
        <v>963</v>
      </c>
      <c r="W32" s="820"/>
      <c r="X32" s="820"/>
      <c r="Y32" s="820"/>
      <c r="Z32" s="820"/>
      <c r="AA32" s="820">
        <v>39</v>
      </c>
      <c r="AB32" s="820"/>
      <c r="AC32" s="820"/>
      <c r="AD32" s="820"/>
      <c r="AE32" s="821"/>
      <c r="AF32" s="822">
        <v>2722</v>
      </c>
      <c r="AG32" s="823"/>
      <c r="AH32" s="823"/>
      <c r="AI32" s="823"/>
      <c r="AJ32" s="824"/>
      <c r="AK32" s="868">
        <v>48</v>
      </c>
      <c r="AL32" s="865"/>
      <c r="AM32" s="865"/>
      <c r="AN32" s="865"/>
      <c r="AO32" s="865"/>
      <c r="AP32" s="865">
        <v>547</v>
      </c>
      <c r="AQ32" s="865"/>
      <c r="AR32" s="865"/>
      <c r="AS32" s="865"/>
      <c r="AT32" s="865"/>
      <c r="AU32" s="865">
        <v>215</v>
      </c>
      <c r="AV32" s="865"/>
      <c r="AW32" s="865"/>
      <c r="AX32" s="865"/>
      <c r="AY32" s="865"/>
      <c r="AZ32" s="865" t="s">
        <v>553</v>
      </c>
      <c r="BA32" s="865"/>
      <c r="BB32" s="865"/>
      <c r="BC32" s="865"/>
      <c r="BD32" s="865"/>
      <c r="BE32" s="866" t="s">
        <v>394</v>
      </c>
      <c r="BF32" s="866"/>
      <c r="BG32" s="866"/>
      <c r="BH32" s="866"/>
      <c r="BI32" s="867"/>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1695</v>
      </c>
      <c r="R33" s="820"/>
      <c r="S33" s="820"/>
      <c r="T33" s="820"/>
      <c r="U33" s="820"/>
      <c r="V33" s="820">
        <v>1571</v>
      </c>
      <c r="W33" s="820"/>
      <c r="X33" s="820"/>
      <c r="Y33" s="820"/>
      <c r="Z33" s="820"/>
      <c r="AA33" s="820">
        <v>125</v>
      </c>
      <c r="AB33" s="820"/>
      <c r="AC33" s="820"/>
      <c r="AD33" s="820"/>
      <c r="AE33" s="821"/>
      <c r="AF33" s="822">
        <v>649</v>
      </c>
      <c r="AG33" s="823"/>
      <c r="AH33" s="823"/>
      <c r="AI33" s="823"/>
      <c r="AJ33" s="824"/>
      <c r="AK33" s="868">
        <v>1004</v>
      </c>
      <c r="AL33" s="865"/>
      <c r="AM33" s="865"/>
      <c r="AN33" s="865"/>
      <c r="AO33" s="865"/>
      <c r="AP33" s="865">
        <v>11866</v>
      </c>
      <c r="AQ33" s="865"/>
      <c r="AR33" s="865"/>
      <c r="AS33" s="865"/>
      <c r="AT33" s="865"/>
      <c r="AU33" s="865">
        <v>7867</v>
      </c>
      <c r="AV33" s="865"/>
      <c r="AW33" s="865"/>
      <c r="AX33" s="865"/>
      <c r="AY33" s="865"/>
      <c r="AZ33" s="865" t="s">
        <v>553</v>
      </c>
      <c r="BA33" s="865"/>
      <c r="BB33" s="865"/>
      <c r="BC33" s="865"/>
      <c r="BD33" s="865"/>
      <c r="BE33" s="866" t="s">
        <v>394</v>
      </c>
      <c r="BF33" s="866"/>
      <c r="BG33" s="866"/>
      <c r="BH33" s="866"/>
      <c r="BI33" s="867"/>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43</v>
      </c>
      <c r="R34" s="820"/>
      <c r="S34" s="820"/>
      <c r="T34" s="820"/>
      <c r="U34" s="820"/>
      <c r="V34" s="820">
        <v>1</v>
      </c>
      <c r="W34" s="820"/>
      <c r="X34" s="820"/>
      <c r="Y34" s="820"/>
      <c r="Z34" s="820"/>
      <c r="AA34" s="820">
        <v>41</v>
      </c>
      <c r="AB34" s="820"/>
      <c r="AC34" s="820"/>
      <c r="AD34" s="820"/>
      <c r="AE34" s="821"/>
      <c r="AF34" s="822">
        <v>79</v>
      </c>
      <c r="AG34" s="823"/>
      <c r="AH34" s="823"/>
      <c r="AI34" s="823"/>
      <c r="AJ34" s="824"/>
      <c r="AK34" s="868" t="s">
        <v>553</v>
      </c>
      <c r="AL34" s="865"/>
      <c r="AM34" s="865"/>
      <c r="AN34" s="865"/>
      <c r="AO34" s="865"/>
      <c r="AP34" s="868" t="s">
        <v>553</v>
      </c>
      <c r="AQ34" s="865"/>
      <c r="AR34" s="865"/>
      <c r="AS34" s="865"/>
      <c r="AT34" s="865"/>
      <c r="AU34" s="868" t="s">
        <v>553</v>
      </c>
      <c r="AV34" s="865"/>
      <c r="AW34" s="865"/>
      <c r="AX34" s="865"/>
      <c r="AY34" s="865"/>
      <c r="AZ34" s="868" t="s">
        <v>553</v>
      </c>
      <c r="BA34" s="865"/>
      <c r="BB34" s="865"/>
      <c r="BC34" s="865"/>
      <c r="BD34" s="865"/>
      <c r="BE34" s="866" t="s">
        <v>397</v>
      </c>
      <c r="BF34" s="866"/>
      <c r="BG34" s="866"/>
      <c r="BH34" s="866"/>
      <c r="BI34" s="867"/>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65"/>
      <c r="AM35" s="865"/>
      <c r="AN35" s="865"/>
      <c r="AO35" s="865"/>
      <c r="AP35" s="865"/>
      <c r="AQ35" s="865"/>
      <c r="AR35" s="865"/>
      <c r="AS35" s="865"/>
      <c r="AT35" s="865"/>
      <c r="AU35" s="865"/>
      <c r="AV35" s="865"/>
      <c r="AW35" s="865"/>
      <c r="AX35" s="865"/>
      <c r="AY35" s="865"/>
      <c r="AZ35" s="872"/>
      <c r="BA35" s="872"/>
      <c r="BB35" s="872"/>
      <c r="BC35" s="872"/>
      <c r="BD35" s="872"/>
      <c r="BE35" s="866"/>
      <c r="BF35" s="866"/>
      <c r="BG35" s="866"/>
      <c r="BH35" s="866"/>
      <c r="BI35" s="867"/>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65"/>
      <c r="AM36" s="865"/>
      <c r="AN36" s="865"/>
      <c r="AO36" s="865"/>
      <c r="AP36" s="865"/>
      <c r="AQ36" s="865"/>
      <c r="AR36" s="865"/>
      <c r="AS36" s="865"/>
      <c r="AT36" s="865"/>
      <c r="AU36" s="865"/>
      <c r="AV36" s="865"/>
      <c r="AW36" s="865"/>
      <c r="AX36" s="865"/>
      <c r="AY36" s="865"/>
      <c r="AZ36" s="872"/>
      <c r="BA36" s="872"/>
      <c r="BB36" s="872"/>
      <c r="BC36" s="872"/>
      <c r="BD36" s="872"/>
      <c r="BE36" s="866"/>
      <c r="BF36" s="866"/>
      <c r="BG36" s="866"/>
      <c r="BH36" s="866"/>
      <c r="BI36" s="867"/>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5"/>
      <c r="AM37" s="865"/>
      <c r="AN37" s="865"/>
      <c r="AO37" s="865"/>
      <c r="AP37" s="865"/>
      <c r="AQ37" s="865"/>
      <c r="AR37" s="865"/>
      <c r="AS37" s="865"/>
      <c r="AT37" s="865"/>
      <c r="AU37" s="865"/>
      <c r="AV37" s="865"/>
      <c r="AW37" s="865"/>
      <c r="AX37" s="865"/>
      <c r="AY37" s="865"/>
      <c r="AZ37" s="872"/>
      <c r="BA37" s="872"/>
      <c r="BB37" s="872"/>
      <c r="BC37" s="872"/>
      <c r="BD37" s="872"/>
      <c r="BE37" s="866"/>
      <c r="BF37" s="866"/>
      <c r="BG37" s="866"/>
      <c r="BH37" s="866"/>
      <c r="BI37" s="867"/>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5"/>
      <c r="AM38" s="865"/>
      <c r="AN38" s="865"/>
      <c r="AO38" s="865"/>
      <c r="AP38" s="865"/>
      <c r="AQ38" s="865"/>
      <c r="AR38" s="865"/>
      <c r="AS38" s="865"/>
      <c r="AT38" s="865"/>
      <c r="AU38" s="865"/>
      <c r="AV38" s="865"/>
      <c r="AW38" s="865"/>
      <c r="AX38" s="865"/>
      <c r="AY38" s="865"/>
      <c r="AZ38" s="872"/>
      <c r="BA38" s="872"/>
      <c r="BB38" s="872"/>
      <c r="BC38" s="872"/>
      <c r="BD38" s="872"/>
      <c r="BE38" s="866"/>
      <c r="BF38" s="866"/>
      <c r="BG38" s="866"/>
      <c r="BH38" s="866"/>
      <c r="BI38" s="867"/>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5"/>
      <c r="AM39" s="865"/>
      <c r="AN39" s="865"/>
      <c r="AO39" s="865"/>
      <c r="AP39" s="865"/>
      <c r="AQ39" s="865"/>
      <c r="AR39" s="865"/>
      <c r="AS39" s="865"/>
      <c r="AT39" s="865"/>
      <c r="AU39" s="865"/>
      <c r="AV39" s="865"/>
      <c r="AW39" s="865"/>
      <c r="AX39" s="865"/>
      <c r="AY39" s="865"/>
      <c r="AZ39" s="872"/>
      <c r="BA39" s="872"/>
      <c r="BB39" s="872"/>
      <c r="BC39" s="872"/>
      <c r="BD39" s="872"/>
      <c r="BE39" s="866"/>
      <c r="BF39" s="866"/>
      <c r="BG39" s="866"/>
      <c r="BH39" s="866"/>
      <c r="BI39" s="867"/>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5"/>
      <c r="AM40" s="865"/>
      <c r="AN40" s="865"/>
      <c r="AO40" s="865"/>
      <c r="AP40" s="865"/>
      <c r="AQ40" s="865"/>
      <c r="AR40" s="865"/>
      <c r="AS40" s="865"/>
      <c r="AT40" s="865"/>
      <c r="AU40" s="865"/>
      <c r="AV40" s="865"/>
      <c r="AW40" s="865"/>
      <c r="AX40" s="865"/>
      <c r="AY40" s="865"/>
      <c r="AZ40" s="872"/>
      <c r="BA40" s="872"/>
      <c r="BB40" s="872"/>
      <c r="BC40" s="872"/>
      <c r="BD40" s="872"/>
      <c r="BE40" s="866"/>
      <c r="BF40" s="866"/>
      <c r="BG40" s="866"/>
      <c r="BH40" s="866"/>
      <c r="BI40" s="867"/>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5"/>
      <c r="AM41" s="865"/>
      <c r="AN41" s="865"/>
      <c r="AO41" s="865"/>
      <c r="AP41" s="865"/>
      <c r="AQ41" s="865"/>
      <c r="AR41" s="865"/>
      <c r="AS41" s="865"/>
      <c r="AT41" s="865"/>
      <c r="AU41" s="865"/>
      <c r="AV41" s="865"/>
      <c r="AW41" s="865"/>
      <c r="AX41" s="865"/>
      <c r="AY41" s="865"/>
      <c r="AZ41" s="872"/>
      <c r="BA41" s="872"/>
      <c r="BB41" s="872"/>
      <c r="BC41" s="872"/>
      <c r="BD41" s="872"/>
      <c r="BE41" s="866"/>
      <c r="BF41" s="866"/>
      <c r="BG41" s="866"/>
      <c r="BH41" s="866"/>
      <c r="BI41" s="867"/>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5"/>
      <c r="AM42" s="865"/>
      <c r="AN42" s="865"/>
      <c r="AO42" s="865"/>
      <c r="AP42" s="865"/>
      <c r="AQ42" s="865"/>
      <c r="AR42" s="865"/>
      <c r="AS42" s="865"/>
      <c r="AT42" s="865"/>
      <c r="AU42" s="865"/>
      <c r="AV42" s="865"/>
      <c r="AW42" s="865"/>
      <c r="AX42" s="865"/>
      <c r="AY42" s="865"/>
      <c r="AZ42" s="872"/>
      <c r="BA42" s="872"/>
      <c r="BB42" s="872"/>
      <c r="BC42" s="872"/>
      <c r="BD42" s="872"/>
      <c r="BE42" s="866"/>
      <c r="BF42" s="866"/>
      <c r="BG42" s="866"/>
      <c r="BH42" s="866"/>
      <c r="BI42" s="867"/>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5"/>
      <c r="AM43" s="865"/>
      <c r="AN43" s="865"/>
      <c r="AO43" s="865"/>
      <c r="AP43" s="865"/>
      <c r="AQ43" s="865"/>
      <c r="AR43" s="865"/>
      <c r="AS43" s="865"/>
      <c r="AT43" s="865"/>
      <c r="AU43" s="865"/>
      <c r="AV43" s="865"/>
      <c r="AW43" s="865"/>
      <c r="AX43" s="865"/>
      <c r="AY43" s="865"/>
      <c r="AZ43" s="872"/>
      <c r="BA43" s="872"/>
      <c r="BB43" s="872"/>
      <c r="BC43" s="872"/>
      <c r="BD43" s="872"/>
      <c r="BE43" s="866"/>
      <c r="BF43" s="866"/>
      <c r="BG43" s="866"/>
      <c r="BH43" s="866"/>
      <c r="BI43" s="867"/>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5"/>
      <c r="AM44" s="865"/>
      <c r="AN44" s="865"/>
      <c r="AO44" s="865"/>
      <c r="AP44" s="865"/>
      <c r="AQ44" s="865"/>
      <c r="AR44" s="865"/>
      <c r="AS44" s="865"/>
      <c r="AT44" s="865"/>
      <c r="AU44" s="865"/>
      <c r="AV44" s="865"/>
      <c r="AW44" s="865"/>
      <c r="AX44" s="865"/>
      <c r="AY44" s="865"/>
      <c r="AZ44" s="872"/>
      <c r="BA44" s="872"/>
      <c r="BB44" s="872"/>
      <c r="BC44" s="872"/>
      <c r="BD44" s="872"/>
      <c r="BE44" s="866"/>
      <c r="BF44" s="866"/>
      <c r="BG44" s="866"/>
      <c r="BH44" s="866"/>
      <c r="BI44" s="867"/>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5"/>
      <c r="AM45" s="865"/>
      <c r="AN45" s="865"/>
      <c r="AO45" s="865"/>
      <c r="AP45" s="865"/>
      <c r="AQ45" s="865"/>
      <c r="AR45" s="865"/>
      <c r="AS45" s="865"/>
      <c r="AT45" s="865"/>
      <c r="AU45" s="865"/>
      <c r="AV45" s="865"/>
      <c r="AW45" s="865"/>
      <c r="AX45" s="865"/>
      <c r="AY45" s="865"/>
      <c r="AZ45" s="872"/>
      <c r="BA45" s="872"/>
      <c r="BB45" s="872"/>
      <c r="BC45" s="872"/>
      <c r="BD45" s="872"/>
      <c r="BE45" s="866"/>
      <c r="BF45" s="866"/>
      <c r="BG45" s="866"/>
      <c r="BH45" s="866"/>
      <c r="BI45" s="867"/>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5"/>
      <c r="AM46" s="865"/>
      <c r="AN46" s="865"/>
      <c r="AO46" s="865"/>
      <c r="AP46" s="865"/>
      <c r="AQ46" s="865"/>
      <c r="AR46" s="865"/>
      <c r="AS46" s="865"/>
      <c r="AT46" s="865"/>
      <c r="AU46" s="865"/>
      <c r="AV46" s="865"/>
      <c r="AW46" s="865"/>
      <c r="AX46" s="865"/>
      <c r="AY46" s="865"/>
      <c r="AZ46" s="872"/>
      <c r="BA46" s="872"/>
      <c r="BB46" s="872"/>
      <c r="BC46" s="872"/>
      <c r="BD46" s="872"/>
      <c r="BE46" s="866"/>
      <c r="BF46" s="866"/>
      <c r="BG46" s="866"/>
      <c r="BH46" s="866"/>
      <c r="BI46" s="867"/>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5"/>
      <c r="AM47" s="865"/>
      <c r="AN47" s="865"/>
      <c r="AO47" s="865"/>
      <c r="AP47" s="865"/>
      <c r="AQ47" s="865"/>
      <c r="AR47" s="865"/>
      <c r="AS47" s="865"/>
      <c r="AT47" s="865"/>
      <c r="AU47" s="865"/>
      <c r="AV47" s="865"/>
      <c r="AW47" s="865"/>
      <c r="AX47" s="865"/>
      <c r="AY47" s="865"/>
      <c r="AZ47" s="872"/>
      <c r="BA47" s="872"/>
      <c r="BB47" s="872"/>
      <c r="BC47" s="872"/>
      <c r="BD47" s="872"/>
      <c r="BE47" s="866"/>
      <c r="BF47" s="866"/>
      <c r="BG47" s="866"/>
      <c r="BH47" s="866"/>
      <c r="BI47" s="867"/>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5"/>
      <c r="AM48" s="865"/>
      <c r="AN48" s="865"/>
      <c r="AO48" s="865"/>
      <c r="AP48" s="865"/>
      <c r="AQ48" s="865"/>
      <c r="AR48" s="865"/>
      <c r="AS48" s="865"/>
      <c r="AT48" s="865"/>
      <c r="AU48" s="865"/>
      <c r="AV48" s="865"/>
      <c r="AW48" s="865"/>
      <c r="AX48" s="865"/>
      <c r="AY48" s="865"/>
      <c r="AZ48" s="872"/>
      <c r="BA48" s="872"/>
      <c r="BB48" s="872"/>
      <c r="BC48" s="872"/>
      <c r="BD48" s="872"/>
      <c r="BE48" s="866"/>
      <c r="BF48" s="866"/>
      <c r="BG48" s="866"/>
      <c r="BH48" s="866"/>
      <c r="BI48" s="867"/>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5"/>
      <c r="AM49" s="865"/>
      <c r="AN49" s="865"/>
      <c r="AO49" s="865"/>
      <c r="AP49" s="865"/>
      <c r="AQ49" s="865"/>
      <c r="AR49" s="865"/>
      <c r="AS49" s="865"/>
      <c r="AT49" s="865"/>
      <c r="AU49" s="865"/>
      <c r="AV49" s="865"/>
      <c r="AW49" s="865"/>
      <c r="AX49" s="865"/>
      <c r="AY49" s="865"/>
      <c r="AZ49" s="872"/>
      <c r="BA49" s="872"/>
      <c r="BB49" s="872"/>
      <c r="BC49" s="872"/>
      <c r="BD49" s="872"/>
      <c r="BE49" s="866"/>
      <c r="BF49" s="866"/>
      <c r="BG49" s="866"/>
      <c r="BH49" s="866"/>
      <c r="BI49" s="867"/>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3"/>
      <c r="R50" s="874"/>
      <c r="S50" s="874"/>
      <c r="T50" s="874"/>
      <c r="U50" s="874"/>
      <c r="V50" s="874"/>
      <c r="W50" s="874"/>
      <c r="X50" s="874"/>
      <c r="Y50" s="874"/>
      <c r="Z50" s="874"/>
      <c r="AA50" s="874"/>
      <c r="AB50" s="874"/>
      <c r="AC50" s="874"/>
      <c r="AD50" s="874"/>
      <c r="AE50" s="875"/>
      <c r="AF50" s="822"/>
      <c r="AG50" s="823"/>
      <c r="AH50" s="823"/>
      <c r="AI50" s="823"/>
      <c r="AJ50" s="824"/>
      <c r="AK50" s="877"/>
      <c r="AL50" s="874"/>
      <c r="AM50" s="874"/>
      <c r="AN50" s="874"/>
      <c r="AO50" s="874"/>
      <c r="AP50" s="874"/>
      <c r="AQ50" s="874"/>
      <c r="AR50" s="874"/>
      <c r="AS50" s="874"/>
      <c r="AT50" s="874"/>
      <c r="AU50" s="874"/>
      <c r="AV50" s="874"/>
      <c r="AW50" s="874"/>
      <c r="AX50" s="874"/>
      <c r="AY50" s="874"/>
      <c r="AZ50" s="876"/>
      <c r="BA50" s="876"/>
      <c r="BB50" s="876"/>
      <c r="BC50" s="876"/>
      <c r="BD50" s="876"/>
      <c r="BE50" s="866"/>
      <c r="BF50" s="866"/>
      <c r="BG50" s="866"/>
      <c r="BH50" s="866"/>
      <c r="BI50" s="867"/>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3"/>
      <c r="R51" s="874"/>
      <c r="S51" s="874"/>
      <c r="T51" s="874"/>
      <c r="U51" s="874"/>
      <c r="V51" s="874"/>
      <c r="W51" s="874"/>
      <c r="X51" s="874"/>
      <c r="Y51" s="874"/>
      <c r="Z51" s="874"/>
      <c r="AA51" s="874"/>
      <c r="AB51" s="874"/>
      <c r="AC51" s="874"/>
      <c r="AD51" s="874"/>
      <c r="AE51" s="875"/>
      <c r="AF51" s="822"/>
      <c r="AG51" s="823"/>
      <c r="AH51" s="823"/>
      <c r="AI51" s="823"/>
      <c r="AJ51" s="824"/>
      <c r="AK51" s="877"/>
      <c r="AL51" s="874"/>
      <c r="AM51" s="874"/>
      <c r="AN51" s="874"/>
      <c r="AO51" s="874"/>
      <c r="AP51" s="874"/>
      <c r="AQ51" s="874"/>
      <c r="AR51" s="874"/>
      <c r="AS51" s="874"/>
      <c r="AT51" s="874"/>
      <c r="AU51" s="874"/>
      <c r="AV51" s="874"/>
      <c r="AW51" s="874"/>
      <c r="AX51" s="874"/>
      <c r="AY51" s="874"/>
      <c r="AZ51" s="876"/>
      <c r="BA51" s="876"/>
      <c r="BB51" s="876"/>
      <c r="BC51" s="876"/>
      <c r="BD51" s="876"/>
      <c r="BE51" s="866"/>
      <c r="BF51" s="866"/>
      <c r="BG51" s="866"/>
      <c r="BH51" s="866"/>
      <c r="BI51" s="867"/>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3"/>
      <c r="R52" s="874"/>
      <c r="S52" s="874"/>
      <c r="T52" s="874"/>
      <c r="U52" s="874"/>
      <c r="V52" s="874"/>
      <c r="W52" s="874"/>
      <c r="X52" s="874"/>
      <c r="Y52" s="874"/>
      <c r="Z52" s="874"/>
      <c r="AA52" s="874"/>
      <c r="AB52" s="874"/>
      <c r="AC52" s="874"/>
      <c r="AD52" s="874"/>
      <c r="AE52" s="875"/>
      <c r="AF52" s="822"/>
      <c r="AG52" s="823"/>
      <c r="AH52" s="823"/>
      <c r="AI52" s="823"/>
      <c r="AJ52" s="824"/>
      <c r="AK52" s="877"/>
      <c r="AL52" s="874"/>
      <c r="AM52" s="874"/>
      <c r="AN52" s="874"/>
      <c r="AO52" s="874"/>
      <c r="AP52" s="874"/>
      <c r="AQ52" s="874"/>
      <c r="AR52" s="874"/>
      <c r="AS52" s="874"/>
      <c r="AT52" s="874"/>
      <c r="AU52" s="874"/>
      <c r="AV52" s="874"/>
      <c r="AW52" s="874"/>
      <c r="AX52" s="874"/>
      <c r="AY52" s="874"/>
      <c r="AZ52" s="876"/>
      <c r="BA52" s="876"/>
      <c r="BB52" s="876"/>
      <c r="BC52" s="876"/>
      <c r="BD52" s="876"/>
      <c r="BE52" s="866"/>
      <c r="BF52" s="866"/>
      <c r="BG52" s="866"/>
      <c r="BH52" s="866"/>
      <c r="BI52" s="867"/>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3"/>
      <c r="R53" s="874"/>
      <c r="S53" s="874"/>
      <c r="T53" s="874"/>
      <c r="U53" s="874"/>
      <c r="V53" s="874"/>
      <c r="W53" s="874"/>
      <c r="X53" s="874"/>
      <c r="Y53" s="874"/>
      <c r="Z53" s="874"/>
      <c r="AA53" s="874"/>
      <c r="AB53" s="874"/>
      <c r="AC53" s="874"/>
      <c r="AD53" s="874"/>
      <c r="AE53" s="875"/>
      <c r="AF53" s="822"/>
      <c r="AG53" s="823"/>
      <c r="AH53" s="823"/>
      <c r="AI53" s="823"/>
      <c r="AJ53" s="824"/>
      <c r="AK53" s="877"/>
      <c r="AL53" s="874"/>
      <c r="AM53" s="874"/>
      <c r="AN53" s="874"/>
      <c r="AO53" s="874"/>
      <c r="AP53" s="874"/>
      <c r="AQ53" s="874"/>
      <c r="AR53" s="874"/>
      <c r="AS53" s="874"/>
      <c r="AT53" s="874"/>
      <c r="AU53" s="874"/>
      <c r="AV53" s="874"/>
      <c r="AW53" s="874"/>
      <c r="AX53" s="874"/>
      <c r="AY53" s="874"/>
      <c r="AZ53" s="876"/>
      <c r="BA53" s="876"/>
      <c r="BB53" s="876"/>
      <c r="BC53" s="876"/>
      <c r="BD53" s="876"/>
      <c r="BE53" s="866"/>
      <c r="BF53" s="866"/>
      <c r="BG53" s="866"/>
      <c r="BH53" s="866"/>
      <c r="BI53" s="867"/>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3"/>
      <c r="R54" s="874"/>
      <c r="S54" s="874"/>
      <c r="T54" s="874"/>
      <c r="U54" s="874"/>
      <c r="V54" s="874"/>
      <c r="W54" s="874"/>
      <c r="X54" s="874"/>
      <c r="Y54" s="874"/>
      <c r="Z54" s="874"/>
      <c r="AA54" s="874"/>
      <c r="AB54" s="874"/>
      <c r="AC54" s="874"/>
      <c r="AD54" s="874"/>
      <c r="AE54" s="875"/>
      <c r="AF54" s="822"/>
      <c r="AG54" s="823"/>
      <c r="AH54" s="823"/>
      <c r="AI54" s="823"/>
      <c r="AJ54" s="824"/>
      <c r="AK54" s="877"/>
      <c r="AL54" s="874"/>
      <c r="AM54" s="874"/>
      <c r="AN54" s="874"/>
      <c r="AO54" s="874"/>
      <c r="AP54" s="874"/>
      <c r="AQ54" s="874"/>
      <c r="AR54" s="874"/>
      <c r="AS54" s="874"/>
      <c r="AT54" s="874"/>
      <c r="AU54" s="874"/>
      <c r="AV54" s="874"/>
      <c r="AW54" s="874"/>
      <c r="AX54" s="874"/>
      <c r="AY54" s="874"/>
      <c r="AZ54" s="876"/>
      <c r="BA54" s="876"/>
      <c r="BB54" s="876"/>
      <c r="BC54" s="876"/>
      <c r="BD54" s="876"/>
      <c r="BE54" s="866"/>
      <c r="BF54" s="866"/>
      <c r="BG54" s="866"/>
      <c r="BH54" s="866"/>
      <c r="BI54" s="867"/>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3"/>
      <c r="R55" s="874"/>
      <c r="S55" s="874"/>
      <c r="T55" s="874"/>
      <c r="U55" s="874"/>
      <c r="V55" s="874"/>
      <c r="W55" s="874"/>
      <c r="X55" s="874"/>
      <c r="Y55" s="874"/>
      <c r="Z55" s="874"/>
      <c r="AA55" s="874"/>
      <c r="AB55" s="874"/>
      <c r="AC55" s="874"/>
      <c r="AD55" s="874"/>
      <c r="AE55" s="875"/>
      <c r="AF55" s="822"/>
      <c r="AG55" s="823"/>
      <c r="AH55" s="823"/>
      <c r="AI55" s="823"/>
      <c r="AJ55" s="824"/>
      <c r="AK55" s="877"/>
      <c r="AL55" s="874"/>
      <c r="AM55" s="874"/>
      <c r="AN55" s="874"/>
      <c r="AO55" s="874"/>
      <c r="AP55" s="874"/>
      <c r="AQ55" s="874"/>
      <c r="AR55" s="874"/>
      <c r="AS55" s="874"/>
      <c r="AT55" s="874"/>
      <c r="AU55" s="874"/>
      <c r="AV55" s="874"/>
      <c r="AW55" s="874"/>
      <c r="AX55" s="874"/>
      <c r="AY55" s="874"/>
      <c r="AZ55" s="876"/>
      <c r="BA55" s="876"/>
      <c r="BB55" s="876"/>
      <c r="BC55" s="876"/>
      <c r="BD55" s="876"/>
      <c r="BE55" s="866"/>
      <c r="BF55" s="866"/>
      <c r="BG55" s="866"/>
      <c r="BH55" s="866"/>
      <c r="BI55" s="867"/>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3"/>
      <c r="R56" s="874"/>
      <c r="S56" s="874"/>
      <c r="T56" s="874"/>
      <c r="U56" s="874"/>
      <c r="V56" s="874"/>
      <c r="W56" s="874"/>
      <c r="X56" s="874"/>
      <c r="Y56" s="874"/>
      <c r="Z56" s="874"/>
      <c r="AA56" s="874"/>
      <c r="AB56" s="874"/>
      <c r="AC56" s="874"/>
      <c r="AD56" s="874"/>
      <c r="AE56" s="875"/>
      <c r="AF56" s="822"/>
      <c r="AG56" s="823"/>
      <c r="AH56" s="823"/>
      <c r="AI56" s="823"/>
      <c r="AJ56" s="824"/>
      <c r="AK56" s="877"/>
      <c r="AL56" s="874"/>
      <c r="AM56" s="874"/>
      <c r="AN56" s="874"/>
      <c r="AO56" s="874"/>
      <c r="AP56" s="874"/>
      <c r="AQ56" s="874"/>
      <c r="AR56" s="874"/>
      <c r="AS56" s="874"/>
      <c r="AT56" s="874"/>
      <c r="AU56" s="874"/>
      <c r="AV56" s="874"/>
      <c r="AW56" s="874"/>
      <c r="AX56" s="874"/>
      <c r="AY56" s="874"/>
      <c r="AZ56" s="876"/>
      <c r="BA56" s="876"/>
      <c r="BB56" s="876"/>
      <c r="BC56" s="876"/>
      <c r="BD56" s="876"/>
      <c r="BE56" s="866"/>
      <c r="BF56" s="866"/>
      <c r="BG56" s="866"/>
      <c r="BH56" s="866"/>
      <c r="BI56" s="867"/>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3"/>
      <c r="R57" s="874"/>
      <c r="S57" s="874"/>
      <c r="T57" s="874"/>
      <c r="U57" s="874"/>
      <c r="V57" s="874"/>
      <c r="W57" s="874"/>
      <c r="X57" s="874"/>
      <c r="Y57" s="874"/>
      <c r="Z57" s="874"/>
      <c r="AA57" s="874"/>
      <c r="AB57" s="874"/>
      <c r="AC57" s="874"/>
      <c r="AD57" s="874"/>
      <c r="AE57" s="875"/>
      <c r="AF57" s="822"/>
      <c r="AG57" s="823"/>
      <c r="AH57" s="823"/>
      <c r="AI57" s="823"/>
      <c r="AJ57" s="824"/>
      <c r="AK57" s="877"/>
      <c r="AL57" s="874"/>
      <c r="AM57" s="874"/>
      <c r="AN57" s="874"/>
      <c r="AO57" s="874"/>
      <c r="AP57" s="874"/>
      <c r="AQ57" s="874"/>
      <c r="AR57" s="874"/>
      <c r="AS57" s="874"/>
      <c r="AT57" s="874"/>
      <c r="AU57" s="874"/>
      <c r="AV57" s="874"/>
      <c r="AW57" s="874"/>
      <c r="AX57" s="874"/>
      <c r="AY57" s="874"/>
      <c r="AZ57" s="876"/>
      <c r="BA57" s="876"/>
      <c r="BB57" s="876"/>
      <c r="BC57" s="876"/>
      <c r="BD57" s="876"/>
      <c r="BE57" s="866"/>
      <c r="BF57" s="866"/>
      <c r="BG57" s="866"/>
      <c r="BH57" s="866"/>
      <c r="BI57" s="867"/>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3"/>
      <c r="R58" s="874"/>
      <c r="S58" s="874"/>
      <c r="T58" s="874"/>
      <c r="U58" s="874"/>
      <c r="V58" s="874"/>
      <c r="W58" s="874"/>
      <c r="X58" s="874"/>
      <c r="Y58" s="874"/>
      <c r="Z58" s="874"/>
      <c r="AA58" s="874"/>
      <c r="AB58" s="874"/>
      <c r="AC58" s="874"/>
      <c r="AD58" s="874"/>
      <c r="AE58" s="875"/>
      <c r="AF58" s="822"/>
      <c r="AG58" s="823"/>
      <c r="AH58" s="823"/>
      <c r="AI58" s="823"/>
      <c r="AJ58" s="824"/>
      <c r="AK58" s="877"/>
      <c r="AL58" s="874"/>
      <c r="AM58" s="874"/>
      <c r="AN58" s="874"/>
      <c r="AO58" s="874"/>
      <c r="AP58" s="874"/>
      <c r="AQ58" s="874"/>
      <c r="AR58" s="874"/>
      <c r="AS58" s="874"/>
      <c r="AT58" s="874"/>
      <c r="AU58" s="874"/>
      <c r="AV58" s="874"/>
      <c r="AW58" s="874"/>
      <c r="AX58" s="874"/>
      <c r="AY58" s="874"/>
      <c r="AZ58" s="876"/>
      <c r="BA58" s="876"/>
      <c r="BB58" s="876"/>
      <c r="BC58" s="876"/>
      <c r="BD58" s="876"/>
      <c r="BE58" s="866"/>
      <c r="BF58" s="866"/>
      <c r="BG58" s="866"/>
      <c r="BH58" s="866"/>
      <c r="BI58" s="867"/>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3"/>
      <c r="R59" s="874"/>
      <c r="S59" s="874"/>
      <c r="T59" s="874"/>
      <c r="U59" s="874"/>
      <c r="V59" s="874"/>
      <c r="W59" s="874"/>
      <c r="X59" s="874"/>
      <c r="Y59" s="874"/>
      <c r="Z59" s="874"/>
      <c r="AA59" s="874"/>
      <c r="AB59" s="874"/>
      <c r="AC59" s="874"/>
      <c r="AD59" s="874"/>
      <c r="AE59" s="875"/>
      <c r="AF59" s="822"/>
      <c r="AG59" s="823"/>
      <c r="AH59" s="823"/>
      <c r="AI59" s="823"/>
      <c r="AJ59" s="824"/>
      <c r="AK59" s="877"/>
      <c r="AL59" s="874"/>
      <c r="AM59" s="874"/>
      <c r="AN59" s="874"/>
      <c r="AO59" s="874"/>
      <c r="AP59" s="874"/>
      <c r="AQ59" s="874"/>
      <c r="AR59" s="874"/>
      <c r="AS59" s="874"/>
      <c r="AT59" s="874"/>
      <c r="AU59" s="874"/>
      <c r="AV59" s="874"/>
      <c r="AW59" s="874"/>
      <c r="AX59" s="874"/>
      <c r="AY59" s="874"/>
      <c r="AZ59" s="876"/>
      <c r="BA59" s="876"/>
      <c r="BB59" s="876"/>
      <c r="BC59" s="876"/>
      <c r="BD59" s="876"/>
      <c r="BE59" s="866"/>
      <c r="BF59" s="866"/>
      <c r="BG59" s="866"/>
      <c r="BH59" s="866"/>
      <c r="BI59" s="867"/>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3"/>
      <c r="R60" s="874"/>
      <c r="S60" s="874"/>
      <c r="T60" s="874"/>
      <c r="U60" s="874"/>
      <c r="V60" s="874"/>
      <c r="W60" s="874"/>
      <c r="X60" s="874"/>
      <c r="Y60" s="874"/>
      <c r="Z60" s="874"/>
      <c r="AA60" s="874"/>
      <c r="AB60" s="874"/>
      <c r="AC60" s="874"/>
      <c r="AD60" s="874"/>
      <c r="AE60" s="875"/>
      <c r="AF60" s="822"/>
      <c r="AG60" s="823"/>
      <c r="AH60" s="823"/>
      <c r="AI60" s="823"/>
      <c r="AJ60" s="824"/>
      <c r="AK60" s="877"/>
      <c r="AL60" s="874"/>
      <c r="AM60" s="874"/>
      <c r="AN60" s="874"/>
      <c r="AO60" s="874"/>
      <c r="AP60" s="874"/>
      <c r="AQ60" s="874"/>
      <c r="AR60" s="874"/>
      <c r="AS60" s="874"/>
      <c r="AT60" s="874"/>
      <c r="AU60" s="874"/>
      <c r="AV60" s="874"/>
      <c r="AW60" s="874"/>
      <c r="AX60" s="874"/>
      <c r="AY60" s="874"/>
      <c r="AZ60" s="876"/>
      <c r="BA60" s="876"/>
      <c r="BB60" s="876"/>
      <c r="BC60" s="876"/>
      <c r="BD60" s="876"/>
      <c r="BE60" s="866"/>
      <c r="BF60" s="866"/>
      <c r="BG60" s="866"/>
      <c r="BH60" s="866"/>
      <c r="BI60" s="867"/>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3"/>
      <c r="R61" s="874"/>
      <c r="S61" s="874"/>
      <c r="T61" s="874"/>
      <c r="U61" s="874"/>
      <c r="V61" s="874"/>
      <c r="W61" s="874"/>
      <c r="X61" s="874"/>
      <c r="Y61" s="874"/>
      <c r="Z61" s="874"/>
      <c r="AA61" s="874"/>
      <c r="AB61" s="874"/>
      <c r="AC61" s="874"/>
      <c r="AD61" s="874"/>
      <c r="AE61" s="875"/>
      <c r="AF61" s="822"/>
      <c r="AG61" s="823"/>
      <c r="AH61" s="823"/>
      <c r="AI61" s="823"/>
      <c r="AJ61" s="824"/>
      <c r="AK61" s="877"/>
      <c r="AL61" s="874"/>
      <c r="AM61" s="874"/>
      <c r="AN61" s="874"/>
      <c r="AO61" s="874"/>
      <c r="AP61" s="874"/>
      <c r="AQ61" s="874"/>
      <c r="AR61" s="874"/>
      <c r="AS61" s="874"/>
      <c r="AT61" s="874"/>
      <c r="AU61" s="874"/>
      <c r="AV61" s="874"/>
      <c r="AW61" s="874"/>
      <c r="AX61" s="874"/>
      <c r="AY61" s="874"/>
      <c r="AZ61" s="876"/>
      <c r="BA61" s="876"/>
      <c r="BB61" s="876"/>
      <c r="BC61" s="876"/>
      <c r="BD61" s="876"/>
      <c r="BE61" s="866"/>
      <c r="BF61" s="866"/>
      <c r="BG61" s="866"/>
      <c r="BH61" s="866"/>
      <c r="BI61" s="867"/>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3"/>
      <c r="R62" s="874"/>
      <c r="S62" s="874"/>
      <c r="T62" s="874"/>
      <c r="U62" s="874"/>
      <c r="V62" s="874"/>
      <c r="W62" s="874"/>
      <c r="X62" s="874"/>
      <c r="Y62" s="874"/>
      <c r="Z62" s="874"/>
      <c r="AA62" s="874"/>
      <c r="AB62" s="874"/>
      <c r="AC62" s="874"/>
      <c r="AD62" s="874"/>
      <c r="AE62" s="875"/>
      <c r="AF62" s="822"/>
      <c r="AG62" s="823"/>
      <c r="AH62" s="823"/>
      <c r="AI62" s="823"/>
      <c r="AJ62" s="824"/>
      <c r="AK62" s="877"/>
      <c r="AL62" s="874"/>
      <c r="AM62" s="874"/>
      <c r="AN62" s="874"/>
      <c r="AO62" s="874"/>
      <c r="AP62" s="874"/>
      <c r="AQ62" s="874"/>
      <c r="AR62" s="874"/>
      <c r="AS62" s="874"/>
      <c r="AT62" s="874"/>
      <c r="AU62" s="874"/>
      <c r="AV62" s="874"/>
      <c r="AW62" s="874"/>
      <c r="AX62" s="874"/>
      <c r="AY62" s="874"/>
      <c r="AZ62" s="876"/>
      <c r="BA62" s="876"/>
      <c r="BB62" s="876"/>
      <c r="BC62" s="876"/>
      <c r="BD62" s="876"/>
      <c r="BE62" s="866"/>
      <c r="BF62" s="866"/>
      <c r="BG62" s="866"/>
      <c r="BH62" s="866"/>
      <c r="BI62" s="867"/>
      <c r="BJ62" s="885"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399</v>
      </c>
      <c r="C63" s="826"/>
      <c r="D63" s="826"/>
      <c r="E63" s="826"/>
      <c r="F63" s="826"/>
      <c r="G63" s="826"/>
      <c r="H63" s="826"/>
      <c r="I63" s="826"/>
      <c r="J63" s="826"/>
      <c r="K63" s="826"/>
      <c r="L63" s="826"/>
      <c r="M63" s="826"/>
      <c r="N63" s="826"/>
      <c r="O63" s="826"/>
      <c r="P63" s="827"/>
      <c r="Q63" s="878"/>
      <c r="R63" s="879"/>
      <c r="S63" s="879"/>
      <c r="T63" s="879"/>
      <c r="U63" s="879"/>
      <c r="V63" s="879"/>
      <c r="W63" s="879"/>
      <c r="X63" s="879"/>
      <c r="Y63" s="879"/>
      <c r="Z63" s="879"/>
      <c r="AA63" s="879"/>
      <c r="AB63" s="879"/>
      <c r="AC63" s="879"/>
      <c r="AD63" s="879"/>
      <c r="AE63" s="880"/>
      <c r="AF63" s="881">
        <v>4142</v>
      </c>
      <c r="AG63" s="882"/>
      <c r="AH63" s="882"/>
      <c r="AI63" s="882"/>
      <c r="AJ63" s="883"/>
      <c r="AK63" s="884"/>
      <c r="AL63" s="879"/>
      <c r="AM63" s="879"/>
      <c r="AN63" s="879"/>
      <c r="AO63" s="879"/>
      <c r="AP63" s="882">
        <v>12413</v>
      </c>
      <c r="AQ63" s="882"/>
      <c r="AR63" s="882"/>
      <c r="AS63" s="882"/>
      <c r="AT63" s="882"/>
      <c r="AU63" s="882">
        <v>8082</v>
      </c>
      <c r="AV63" s="882"/>
      <c r="AW63" s="882"/>
      <c r="AX63" s="882"/>
      <c r="AY63" s="882"/>
      <c r="AZ63" s="886"/>
      <c r="BA63" s="886"/>
      <c r="BB63" s="886"/>
      <c r="BC63" s="886"/>
      <c r="BD63" s="886"/>
      <c r="BE63" s="887"/>
      <c r="BF63" s="887"/>
      <c r="BG63" s="887"/>
      <c r="BH63" s="887"/>
      <c r="BI63" s="888"/>
      <c r="BJ63" s="889" t="s">
        <v>122</v>
      </c>
      <c r="BK63" s="890"/>
      <c r="BL63" s="890"/>
      <c r="BM63" s="890"/>
      <c r="BN63" s="891"/>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2" t="s">
        <v>384</v>
      </c>
      <c r="AG66" s="851"/>
      <c r="AH66" s="851"/>
      <c r="AI66" s="851"/>
      <c r="AJ66" s="893"/>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4"/>
      <c r="AG67" s="854"/>
      <c r="AH67" s="854"/>
      <c r="AI67" s="854"/>
      <c r="AJ67" s="895"/>
      <c r="AK67" s="89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x14ac:dyDescent="0.15">
      <c r="A68" s="236">
        <v>1</v>
      </c>
      <c r="B68" s="907" t="s">
        <v>554</v>
      </c>
      <c r="C68" s="908"/>
      <c r="D68" s="908"/>
      <c r="E68" s="908"/>
      <c r="F68" s="908"/>
      <c r="G68" s="908"/>
      <c r="H68" s="908"/>
      <c r="I68" s="908"/>
      <c r="J68" s="908"/>
      <c r="K68" s="908"/>
      <c r="L68" s="908"/>
      <c r="M68" s="908"/>
      <c r="N68" s="908"/>
      <c r="O68" s="908"/>
      <c r="P68" s="909"/>
      <c r="Q68" s="910">
        <v>5106</v>
      </c>
      <c r="R68" s="904"/>
      <c r="S68" s="904"/>
      <c r="T68" s="904"/>
      <c r="U68" s="904"/>
      <c r="V68" s="904">
        <v>4768</v>
      </c>
      <c r="W68" s="904"/>
      <c r="X68" s="904"/>
      <c r="Y68" s="904"/>
      <c r="Z68" s="904"/>
      <c r="AA68" s="904">
        <v>338</v>
      </c>
      <c r="AB68" s="904"/>
      <c r="AC68" s="904"/>
      <c r="AD68" s="904"/>
      <c r="AE68" s="904"/>
      <c r="AF68" s="904">
        <v>338</v>
      </c>
      <c r="AG68" s="904"/>
      <c r="AH68" s="904"/>
      <c r="AI68" s="904"/>
      <c r="AJ68" s="904"/>
      <c r="AK68" s="904">
        <v>240</v>
      </c>
      <c r="AL68" s="904"/>
      <c r="AM68" s="904"/>
      <c r="AN68" s="904"/>
      <c r="AO68" s="904"/>
      <c r="AP68" s="904" t="s">
        <v>489</v>
      </c>
      <c r="AQ68" s="904"/>
      <c r="AR68" s="904"/>
      <c r="AS68" s="904"/>
      <c r="AT68" s="904"/>
      <c r="AU68" s="904" t="s">
        <v>489</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x14ac:dyDescent="0.15">
      <c r="A69" s="238">
        <v>2</v>
      </c>
      <c r="B69" s="911" t="s">
        <v>555</v>
      </c>
      <c r="C69" s="870"/>
      <c r="D69" s="870"/>
      <c r="E69" s="870"/>
      <c r="F69" s="870"/>
      <c r="G69" s="870"/>
      <c r="H69" s="870"/>
      <c r="I69" s="870"/>
      <c r="J69" s="870"/>
      <c r="K69" s="870"/>
      <c r="L69" s="870"/>
      <c r="M69" s="870"/>
      <c r="N69" s="870"/>
      <c r="O69" s="870"/>
      <c r="P69" s="912"/>
      <c r="Q69" s="913">
        <v>940</v>
      </c>
      <c r="R69" s="865"/>
      <c r="S69" s="865"/>
      <c r="T69" s="865"/>
      <c r="U69" s="865"/>
      <c r="V69" s="865">
        <v>691</v>
      </c>
      <c r="W69" s="865"/>
      <c r="X69" s="865"/>
      <c r="Y69" s="865"/>
      <c r="Z69" s="865"/>
      <c r="AA69" s="865">
        <v>249</v>
      </c>
      <c r="AB69" s="865"/>
      <c r="AC69" s="865"/>
      <c r="AD69" s="865"/>
      <c r="AE69" s="865"/>
      <c r="AF69" s="865">
        <v>249</v>
      </c>
      <c r="AG69" s="865"/>
      <c r="AH69" s="865"/>
      <c r="AI69" s="865"/>
      <c r="AJ69" s="865"/>
      <c r="AK69" s="865" t="s">
        <v>570</v>
      </c>
      <c r="AL69" s="865"/>
      <c r="AM69" s="865"/>
      <c r="AN69" s="865"/>
      <c r="AO69" s="865"/>
      <c r="AP69" s="865" t="s">
        <v>570</v>
      </c>
      <c r="AQ69" s="865"/>
      <c r="AR69" s="865"/>
      <c r="AS69" s="865"/>
      <c r="AT69" s="865"/>
      <c r="AU69" s="865" t="s">
        <v>570</v>
      </c>
      <c r="AV69" s="865"/>
      <c r="AW69" s="865"/>
      <c r="AX69" s="865"/>
      <c r="AY69" s="865"/>
      <c r="AZ69" s="866"/>
      <c r="BA69" s="866"/>
      <c r="BB69" s="866"/>
      <c r="BC69" s="866"/>
      <c r="BD69" s="867"/>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x14ac:dyDescent="0.15">
      <c r="A70" s="238">
        <v>3</v>
      </c>
      <c r="B70" s="911" t="s">
        <v>556</v>
      </c>
      <c r="C70" s="870"/>
      <c r="D70" s="870"/>
      <c r="E70" s="870"/>
      <c r="F70" s="870"/>
      <c r="G70" s="870"/>
      <c r="H70" s="870"/>
      <c r="I70" s="870"/>
      <c r="J70" s="870"/>
      <c r="K70" s="870"/>
      <c r="L70" s="870"/>
      <c r="M70" s="870"/>
      <c r="N70" s="870"/>
      <c r="O70" s="870"/>
      <c r="P70" s="912"/>
      <c r="Q70" s="913">
        <v>245</v>
      </c>
      <c r="R70" s="865"/>
      <c r="S70" s="865"/>
      <c r="T70" s="865"/>
      <c r="U70" s="865"/>
      <c r="V70" s="865">
        <v>236</v>
      </c>
      <c r="W70" s="865"/>
      <c r="X70" s="865"/>
      <c r="Y70" s="865"/>
      <c r="Z70" s="865"/>
      <c r="AA70" s="865">
        <v>9</v>
      </c>
      <c r="AB70" s="865"/>
      <c r="AC70" s="865"/>
      <c r="AD70" s="865"/>
      <c r="AE70" s="865"/>
      <c r="AF70" s="865">
        <v>9</v>
      </c>
      <c r="AG70" s="865"/>
      <c r="AH70" s="865"/>
      <c r="AI70" s="865"/>
      <c r="AJ70" s="865"/>
      <c r="AK70" s="865">
        <v>238</v>
      </c>
      <c r="AL70" s="865"/>
      <c r="AM70" s="865"/>
      <c r="AN70" s="865"/>
      <c r="AO70" s="865"/>
      <c r="AP70" s="865" t="s">
        <v>570</v>
      </c>
      <c r="AQ70" s="865"/>
      <c r="AR70" s="865"/>
      <c r="AS70" s="865"/>
      <c r="AT70" s="865"/>
      <c r="AU70" s="865" t="s">
        <v>570</v>
      </c>
      <c r="AV70" s="865"/>
      <c r="AW70" s="865"/>
      <c r="AX70" s="865"/>
      <c r="AY70" s="865"/>
      <c r="AZ70" s="866"/>
      <c r="BA70" s="866"/>
      <c r="BB70" s="866"/>
      <c r="BC70" s="866"/>
      <c r="BD70" s="867"/>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x14ac:dyDescent="0.15">
      <c r="A71" s="238">
        <v>4</v>
      </c>
      <c r="B71" s="911" t="s">
        <v>557</v>
      </c>
      <c r="C71" s="870"/>
      <c r="D71" s="870"/>
      <c r="E71" s="870"/>
      <c r="F71" s="870"/>
      <c r="G71" s="870"/>
      <c r="H71" s="870"/>
      <c r="I71" s="870"/>
      <c r="J71" s="870"/>
      <c r="K71" s="870"/>
      <c r="L71" s="870"/>
      <c r="M71" s="870"/>
      <c r="N71" s="870"/>
      <c r="O71" s="870"/>
      <c r="P71" s="912"/>
      <c r="Q71" s="913">
        <v>85</v>
      </c>
      <c r="R71" s="865"/>
      <c r="S71" s="865"/>
      <c r="T71" s="865"/>
      <c r="U71" s="865"/>
      <c r="V71" s="865">
        <v>72</v>
      </c>
      <c r="W71" s="865"/>
      <c r="X71" s="865"/>
      <c r="Y71" s="865"/>
      <c r="Z71" s="865"/>
      <c r="AA71" s="865">
        <v>13</v>
      </c>
      <c r="AB71" s="865"/>
      <c r="AC71" s="865"/>
      <c r="AD71" s="865"/>
      <c r="AE71" s="865"/>
      <c r="AF71" s="865">
        <v>13</v>
      </c>
      <c r="AG71" s="865"/>
      <c r="AH71" s="865"/>
      <c r="AI71" s="865"/>
      <c r="AJ71" s="865"/>
      <c r="AK71" s="865">
        <v>15</v>
      </c>
      <c r="AL71" s="865"/>
      <c r="AM71" s="865"/>
      <c r="AN71" s="865"/>
      <c r="AO71" s="865"/>
      <c r="AP71" s="865" t="s">
        <v>570</v>
      </c>
      <c r="AQ71" s="865"/>
      <c r="AR71" s="865"/>
      <c r="AS71" s="865"/>
      <c r="AT71" s="865"/>
      <c r="AU71" s="865" t="s">
        <v>570</v>
      </c>
      <c r="AV71" s="865"/>
      <c r="AW71" s="865"/>
      <c r="AX71" s="865"/>
      <c r="AY71" s="865"/>
      <c r="AZ71" s="866"/>
      <c r="BA71" s="866"/>
      <c r="BB71" s="866"/>
      <c r="BC71" s="866"/>
      <c r="BD71" s="867"/>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x14ac:dyDescent="0.15">
      <c r="A72" s="238">
        <v>5</v>
      </c>
      <c r="B72" s="911" t="s">
        <v>558</v>
      </c>
      <c r="C72" s="870"/>
      <c r="D72" s="870"/>
      <c r="E72" s="870"/>
      <c r="F72" s="870"/>
      <c r="G72" s="870"/>
      <c r="H72" s="870"/>
      <c r="I72" s="870"/>
      <c r="J72" s="870"/>
      <c r="K72" s="870"/>
      <c r="L72" s="870"/>
      <c r="M72" s="870"/>
      <c r="N72" s="870"/>
      <c r="O72" s="870"/>
      <c r="P72" s="912"/>
      <c r="Q72" s="913">
        <v>911</v>
      </c>
      <c r="R72" s="865"/>
      <c r="S72" s="865"/>
      <c r="T72" s="865"/>
      <c r="U72" s="865"/>
      <c r="V72" s="865">
        <v>909</v>
      </c>
      <c r="W72" s="865"/>
      <c r="X72" s="865"/>
      <c r="Y72" s="865"/>
      <c r="Z72" s="865"/>
      <c r="AA72" s="865">
        <v>2</v>
      </c>
      <c r="AB72" s="865"/>
      <c r="AC72" s="865"/>
      <c r="AD72" s="865"/>
      <c r="AE72" s="865"/>
      <c r="AF72" s="865">
        <v>2</v>
      </c>
      <c r="AG72" s="865"/>
      <c r="AH72" s="865"/>
      <c r="AI72" s="865"/>
      <c r="AJ72" s="865"/>
      <c r="AK72" s="865" t="s">
        <v>489</v>
      </c>
      <c r="AL72" s="865"/>
      <c r="AM72" s="865"/>
      <c r="AN72" s="865"/>
      <c r="AO72" s="865"/>
      <c r="AP72" s="865" t="s">
        <v>489</v>
      </c>
      <c r="AQ72" s="865"/>
      <c r="AR72" s="865"/>
      <c r="AS72" s="865"/>
      <c r="AT72" s="865"/>
      <c r="AU72" s="865" t="s">
        <v>489</v>
      </c>
      <c r="AV72" s="865"/>
      <c r="AW72" s="865"/>
      <c r="AX72" s="865"/>
      <c r="AY72" s="865"/>
      <c r="AZ72" s="866"/>
      <c r="BA72" s="866"/>
      <c r="BB72" s="866"/>
      <c r="BC72" s="866"/>
      <c r="BD72" s="867"/>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x14ac:dyDescent="0.15">
      <c r="A73" s="238">
        <v>6</v>
      </c>
      <c r="B73" s="911" t="s">
        <v>559</v>
      </c>
      <c r="C73" s="870"/>
      <c r="D73" s="870"/>
      <c r="E73" s="870"/>
      <c r="F73" s="870"/>
      <c r="G73" s="870"/>
      <c r="H73" s="870"/>
      <c r="I73" s="870"/>
      <c r="J73" s="870"/>
      <c r="K73" s="870"/>
      <c r="L73" s="870"/>
      <c r="M73" s="870"/>
      <c r="N73" s="870"/>
      <c r="O73" s="870"/>
      <c r="P73" s="912"/>
      <c r="Q73" s="913">
        <v>303798</v>
      </c>
      <c r="R73" s="865"/>
      <c r="S73" s="865"/>
      <c r="T73" s="865"/>
      <c r="U73" s="865"/>
      <c r="V73" s="865">
        <v>300652</v>
      </c>
      <c r="W73" s="865"/>
      <c r="X73" s="865"/>
      <c r="Y73" s="865"/>
      <c r="Z73" s="865"/>
      <c r="AA73" s="865">
        <v>3146</v>
      </c>
      <c r="AB73" s="865"/>
      <c r="AC73" s="865"/>
      <c r="AD73" s="865"/>
      <c r="AE73" s="865"/>
      <c r="AF73" s="865">
        <v>3146</v>
      </c>
      <c r="AG73" s="865"/>
      <c r="AH73" s="865"/>
      <c r="AI73" s="865"/>
      <c r="AJ73" s="865"/>
      <c r="AK73" s="865">
        <v>5678</v>
      </c>
      <c r="AL73" s="865"/>
      <c r="AM73" s="865"/>
      <c r="AN73" s="865"/>
      <c r="AO73" s="865"/>
      <c r="AP73" s="865" t="s">
        <v>570</v>
      </c>
      <c r="AQ73" s="865"/>
      <c r="AR73" s="865"/>
      <c r="AS73" s="865"/>
      <c r="AT73" s="865"/>
      <c r="AU73" s="865" t="s">
        <v>570</v>
      </c>
      <c r="AV73" s="865"/>
      <c r="AW73" s="865"/>
      <c r="AX73" s="865"/>
      <c r="AY73" s="865"/>
      <c r="AZ73" s="866"/>
      <c r="BA73" s="866"/>
      <c r="BB73" s="866"/>
      <c r="BC73" s="866"/>
      <c r="BD73" s="867"/>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x14ac:dyDescent="0.15">
      <c r="A74" s="238">
        <v>7</v>
      </c>
      <c r="B74" s="911" t="s">
        <v>560</v>
      </c>
      <c r="C74" s="870"/>
      <c r="D74" s="870"/>
      <c r="E74" s="870"/>
      <c r="F74" s="870"/>
      <c r="G74" s="870"/>
      <c r="H74" s="870"/>
      <c r="I74" s="870"/>
      <c r="J74" s="870"/>
      <c r="K74" s="870"/>
      <c r="L74" s="870"/>
      <c r="M74" s="870"/>
      <c r="N74" s="870"/>
      <c r="O74" s="870"/>
      <c r="P74" s="912"/>
      <c r="Q74" s="913">
        <v>18</v>
      </c>
      <c r="R74" s="865"/>
      <c r="S74" s="865"/>
      <c r="T74" s="865"/>
      <c r="U74" s="865"/>
      <c r="V74" s="865">
        <v>14</v>
      </c>
      <c r="W74" s="865"/>
      <c r="X74" s="865"/>
      <c r="Y74" s="865"/>
      <c r="Z74" s="865"/>
      <c r="AA74" s="865">
        <v>4</v>
      </c>
      <c r="AB74" s="865"/>
      <c r="AC74" s="865"/>
      <c r="AD74" s="865"/>
      <c r="AE74" s="865"/>
      <c r="AF74" s="865">
        <v>4</v>
      </c>
      <c r="AG74" s="865"/>
      <c r="AH74" s="865"/>
      <c r="AI74" s="865"/>
      <c r="AJ74" s="865"/>
      <c r="AK74" s="865" t="s">
        <v>570</v>
      </c>
      <c r="AL74" s="865"/>
      <c r="AM74" s="865"/>
      <c r="AN74" s="865"/>
      <c r="AO74" s="865"/>
      <c r="AP74" s="865" t="s">
        <v>570</v>
      </c>
      <c r="AQ74" s="865"/>
      <c r="AR74" s="865"/>
      <c r="AS74" s="865"/>
      <c r="AT74" s="865"/>
      <c r="AU74" s="865" t="s">
        <v>570</v>
      </c>
      <c r="AV74" s="865"/>
      <c r="AW74" s="865"/>
      <c r="AX74" s="865"/>
      <c r="AY74" s="865"/>
      <c r="AZ74" s="866"/>
      <c r="BA74" s="866"/>
      <c r="BB74" s="866"/>
      <c r="BC74" s="866"/>
      <c r="BD74" s="867"/>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x14ac:dyDescent="0.15">
      <c r="A75" s="238">
        <v>8</v>
      </c>
      <c r="B75" s="911" t="s">
        <v>561</v>
      </c>
      <c r="C75" s="870"/>
      <c r="D75" s="870"/>
      <c r="E75" s="870"/>
      <c r="F75" s="870"/>
      <c r="G75" s="870"/>
      <c r="H75" s="870"/>
      <c r="I75" s="870"/>
      <c r="J75" s="870"/>
      <c r="K75" s="870"/>
      <c r="L75" s="870"/>
      <c r="M75" s="870"/>
      <c r="N75" s="870"/>
      <c r="O75" s="870"/>
      <c r="P75" s="912"/>
      <c r="Q75" s="914">
        <v>24</v>
      </c>
      <c r="R75" s="915"/>
      <c r="S75" s="915"/>
      <c r="T75" s="915"/>
      <c r="U75" s="868"/>
      <c r="V75" s="916">
        <v>13</v>
      </c>
      <c r="W75" s="915"/>
      <c r="X75" s="915"/>
      <c r="Y75" s="915"/>
      <c r="Z75" s="868"/>
      <c r="AA75" s="916">
        <v>10</v>
      </c>
      <c r="AB75" s="915"/>
      <c r="AC75" s="915"/>
      <c r="AD75" s="915"/>
      <c r="AE75" s="868"/>
      <c r="AF75" s="916">
        <v>10</v>
      </c>
      <c r="AG75" s="915"/>
      <c r="AH75" s="915"/>
      <c r="AI75" s="915"/>
      <c r="AJ75" s="868"/>
      <c r="AK75" s="916" t="s">
        <v>569</v>
      </c>
      <c r="AL75" s="915"/>
      <c r="AM75" s="915"/>
      <c r="AN75" s="915"/>
      <c r="AO75" s="868"/>
      <c r="AP75" s="916" t="s">
        <v>569</v>
      </c>
      <c r="AQ75" s="915"/>
      <c r="AR75" s="915"/>
      <c r="AS75" s="915"/>
      <c r="AT75" s="868"/>
      <c r="AU75" s="916" t="s">
        <v>569</v>
      </c>
      <c r="AV75" s="915"/>
      <c r="AW75" s="915"/>
      <c r="AX75" s="915"/>
      <c r="AY75" s="868"/>
      <c r="AZ75" s="866"/>
      <c r="BA75" s="866"/>
      <c r="BB75" s="866"/>
      <c r="BC75" s="866"/>
      <c r="BD75" s="867"/>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x14ac:dyDescent="0.15">
      <c r="A76" s="238">
        <v>9</v>
      </c>
      <c r="B76" s="911" t="s">
        <v>562</v>
      </c>
      <c r="C76" s="870"/>
      <c r="D76" s="870"/>
      <c r="E76" s="870"/>
      <c r="F76" s="870"/>
      <c r="G76" s="870"/>
      <c r="H76" s="870"/>
      <c r="I76" s="870"/>
      <c r="J76" s="870"/>
      <c r="K76" s="870"/>
      <c r="L76" s="870"/>
      <c r="M76" s="870"/>
      <c r="N76" s="870"/>
      <c r="O76" s="870"/>
      <c r="P76" s="912"/>
      <c r="Q76" s="914">
        <v>43</v>
      </c>
      <c r="R76" s="915"/>
      <c r="S76" s="915"/>
      <c r="T76" s="915"/>
      <c r="U76" s="868"/>
      <c r="V76" s="916">
        <v>36</v>
      </c>
      <c r="W76" s="915"/>
      <c r="X76" s="915"/>
      <c r="Y76" s="915"/>
      <c r="Z76" s="868"/>
      <c r="AA76" s="916">
        <v>6</v>
      </c>
      <c r="AB76" s="915"/>
      <c r="AC76" s="915"/>
      <c r="AD76" s="915"/>
      <c r="AE76" s="868"/>
      <c r="AF76" s="916">
        <v>6</v>
      </c>
      <c r="AG76" s="915"/>
      <c r="AH76" s="915"/>
      <c r="AI76" s="915"/>
      <c r="AJ76" s="868"/>
      <c r="AK76" s="916" t="s">
        <v>569</v>
      </c>
      <c r="AL76" s="915"/>
      <c r="AM76" s="915"/>
      <c r="AN76" s="915"/>
      <c r="AO76" s="868"/>
      <c r="AP76" s="916" t="s">
        <v>569</v>
      </c>
      <c r="AQ76" s="915"/>
      <c r="AR76" s="915"/>
      <c r="AS76" s="915"/>
      <c r="AT76" s="868"/>
      <c r="AU76" s="916" t="s">
        <v>569</v>
      </c>
      <c r="AV76" s="915"/>
      <c r="AW76" s="915"/>
      <c r="AX76" s="915"/>
      <c r="AY76" s="868"/>
      <c r="AZ76" s="866"/>
      <c r="BA76" s="866"/>
      <c r="BB76" s="866"/>
      <c r="BC76" s="866"/>
      <c r="BD76" s="867"/>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x14ac:dyDescent="0.15">
      <c r="A77" s="238">
        <v>10</v>
      </c>
      <c r="B77" s="911" t="s">
        <v>563</v>
      </c>
      <c r="C77" s="870"/>
      <c r="D77" s="870"/>
      <c r="E77" s="870"/>
      <c r="F77" s="870"/>
      <c r="G77" s="870"/>
      <c r="H77" s="870"/>
      <c r="I77" s="870"/>
      <c r="J77" s="870"/>
      <c r="K77" s="870"/>
      <c r="L77" s="870"/>
      <c r="M77" s="870"/>
      <c r="N77" s="870"/>
      <c r="O77" s="870"/>
      <c r="P77" s="912"/>
      <c r="Q77" s="914">
        <v>218</v>
      </c>
      <c r="R77" s="915"/>
      <c r="S77" s="915"/>
      <c r="T77" s="915"/>
      <c r="U77" s="868"/>
      <c r="V77" s="916">
        <v>193</v>
      </c>
      <c r="W77" s="915"/>
      <c r="X77" s="915"/>
      <c r="Y77" s="915"/>
      <c r="Z77" s="868"/>
      <c r="AA77" s="916">
        <v>25</v>
      </c>
      <c r="AB77" s="915"/>
      <c r="AC77" s="915"/>
      <c r="AD77" s="915"/>
      <c r="AE77" s="868"/>
      <c r="AF77" s="916">
        <v>25</v>
      </c>
      <c r="AG77" s="915"/>
      <c r="AH77" s="915"/>
      <c r="AI77" s="915"/>
      <c r="AJ77" s="868"/>
      <c r="AK77" s="916" t="s">
        <v>569</v>
      </c>
      <c r="AL77" s="915"/>
      <c r="AM77" s="915"/>
      <c r="AN77" s="915"/>
      <c r="AO77" s="868"/>
      <c r="AP77" s="916" t="s">
        <v>569</v>
      </c>
      <c r="AQ77" s="915"/>
      <c r="AR77" s="915"/>
      <c r="AS77" s="915"/>
      <c r="AT77" s="868"/>
      <c r="AU77" s="916" t="s">
        <v>569</v>
      </c>
      <c r="AV77" s="915"/>
      <c r="AW77" s="915"/>
      <c r="AX77" s="915"/>
      <c r="AY77" s="868"/>
      <c r="AZ77" s="866"/>
      <c r="BA77" s="866"/>
      <c r="BB77" s="866"/>
      <c r="BC77" s="866"/>
      <c r="BD77" s="867"/>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x14ac:dyDescent="0.15">
      <c r="A78" s="238">
        <v>11</v>
      </c>
      <c r="B78" s="911" t="s">
        <v>564</v>
      </c>
      <c r="C78" s="870"/>
      <c r="D78" s="870"/>
      <c r="E78" s="870"/>
      <c r="F78" s="870"/>
      <c r="G78" s="870"/>
      <c r="H78" s="870"/>
      <c r="I78" s="870"/>
      <c r="J78" s="870"/>
      <c r="K78" s="870"/>
      <c r="L78" s="870"/>
      <c r="M78" s="870"/>
      <c r="N78" s="870"/>
      <c r="O78" s="870"/>
      <c r="P78" s="912"/>
      <c r="Q78" s="913">
        <v>129</v>
      </c>
      <c r="R78" s="865"/>
      <c r="S78" s="865"/>
      <c r="T78" s="865"/>
      <c r="U78" s="865"/>
      <c r="V78" s="865">
        <v>122</v>
      </c>
      <c r="W78" s="865"/>
      <c r="X78" s="865"/>
      <c r="Y78" s="865"/>
      <c r="Z78" s="865"/>
      <c r="AA78" s="865">
        <v>7</v>
      </c>
      <c r="AB78" s="865"/>
      <c r="AC78" s="865"/>
      <c r="AD78" s="865"/>
      <c r="AE78" s="865"/>
      <c r="AF78" s="865">
        <v>7</v>
      </c>
      <c r="AG78" s="865"/>
      <c r="AH78" s="865"/>
      <c r="AI78" s="865"/>
      <c r="AJ78" s="865"/>
      <c r="AK78" s="916" t="s">
        <v>569</v>
      </c>
      <c r="AL78" s="915"/>
      <c r="AM78" s="915"/>
      <c r="AN78" s="915"/>
      <c r="AO78" s="868"/>
      <c r="AP78" s="916" t="s">
        <v>569</v>
      </c>
      <c r="AQ78" s="915"/>
      <c r="AR78" s="915"/>
      <c r="AS78" s="915"/>
      <c r="AT78" s="868"/>
      <c r="AU78" s="916" t="s">
        <v>569</v>
      </c>
      <c r="AV78" s="915"/>
      <c r="AW78" s="915"/>
      <c r="AX78" s="915"/>
      <c r="AY78" s="868"/>
      <c r="AZ78" s="866"/>
      <c r="BA78" s="866"/>
      <c r="BB78" s="866"/>
      <c r="BC78" s="866"/>
      <c r="BD78" s="867"/>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x14ac:dyDescent="0.15">
      <c r="A79" s="238">
        <v>12</v>
      </c>
      <c r="B79" s="911" t="s">
        <v>565</v>
      </c>
      <c r="C79" s="870"/>
      <c r="D79" s="870"/>
      <c r="E79" s="870"/>
      <c r="F79" s="870"/>
      <c r="G79" s="870"/>
      <c r="H79" s="870"/>
      <c r="I79" s="870"/>
      <c r="J79" s="870"/>
      <c r="K79" s="870"/>
      <c r="L79" s="870"/>
      <c r="M79" s="870"/>
      <c r="N79" s="870"/>
      <c r="O79" s="870"/>
      <c r="P79" s="912"/>
      <c r="Q79" s="913">
        <v>409</v>
      </c>
      <c r="R79" s="865"/>
      <c r="S79" s="865"/>
      <c r="T79" s="865"/>
      <c r="U79" s="865"/>
      <c r="V79" s="865">
        <v>368</v>
      </c>
      <c r="W79" s="865"/>
      <c r="X79" s="865"/>
      <c r="Y79" s="865"/>
      <c r="Z79" s="865"/>
      <c r="AA79" s="865">
        <v>40</v>
      </c>
      <c r="AB79" s="865"/>
      <c r="AC79" s="865"/>
      <c r="AD79" s="865"/>
      <c r="AE79" s="865"/>
      <c r="AF79" s="865">
        <v>40</v>
      </c>
      <c r="AG79" s="865"/>
      <c r="AH79" s="865"/>
      <c r="AI79" s="865"/>
      <c r="AJ79" s="865"/>
      <c r="AK79" s="865" t="s">
        <v>570</v>
      </c>
      <c r="AL79" s="865"/>
      <c r="AM79" s="865"/>
      <c r="AN79" s="865"/>
      <c r="AO79" s="865"/>
      <c r="AP79" s="865" t="s">
        <v>570</v>
      </c>
      <c r="AQ79" s="865"/>
      <c r="AR79" s="865"/>
      <c r="AS79" s="865"/>
      <c r="AT79" s="865"/>
      <c r="AU79" s="865" t="s">
        <v>570</v>
      </c>
      <c r="AV79" s="865"/>
      <c r="AW79" s="865"/>
      <c r="AX79" s="865"/>
      <c r="AY79" s="865"/>
      <c r="AZ79" s="866"/>
      <c r="BA79" s="866"/>
      <c r="BB79" s="866"/>
      <c r="BC79" s="866"/>
      <c r="BD79" s="867"/>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x14ac:dyDescent="0.15">
      <c r="A80" s="238">
        <v>13</v>
      </c>
      <c r="B80" s="911" t="s">
        <v>566</v>
      </c>
      <c r="C80" s="870"/>
      <c r="D80" s="870"/>
      <c r="E80" s="870"/>
      <c r="F80" s="870"/>
      <c r="G80" s="870"/>
      <c r="H80" s="870"/>
      <c r="I80" s="870"/>
      <c r="J80" s="870"/>
      <c r="K80" s="870"/>
      <c r="L80" s="870"/>
      <c r="M80" s="870"/>
      <c r="N80" s="870"/>
      <c r="O80" s="870"/>
      <c r="P80" s="912"/>
      <c r="Q80" s="913">
        <v>6322</v>
      </c>
      <c r="R80" s="865"/>
      <c r="S80" s="865"/>
      <c r="T80" s="865"/>
      <c r="U80" s="865"/>
      <c r="V80" s="865">
        <v>6688</v>
      </c>
      <c r="W80" s="865"/>
      <c r="X80" s="865"/>
      <c r="Y80" s="865"/>
      <c r="Z80" s="865"/>
      <c r="AA80" s="865">
        <v>-366</v>
      </c>
      <c r="AB80" s="865"/>
      <c r="AC80" s="865"/>
      <c r="AD80" s="865"/>
      <c r="AE80" s="865"/>
      <c r="AF80" s="865">
        <v>3512</v>
      </c>
      <c r="AG80" s="865"/>
      <c r="AH80" s="865"/>
      <c r="AI80" s="865"/>
      <c r="AJ80" s="865"/>
      <c r="AK80" s="865" t="s">
        <v>570</v>
      </c>
      <c r="AL80" s="865"/>
      <c r="AM80" s="865"/>
      <c r="AN80" s="865"/>
      <c r="AO80" s="865"/>
      <c r="AP80" s="865">
        <v>15424</v>
      </c>
      <c r="AQ80" s="865"/>
      <c r="AR80" s="865"/>
      <c r="AS80" s="865"/>
      <c r="AT80" s="865"/>
      <c r="AU80" s="865">
        <v>90</v>
      </c>
      <c r="AV80" s="865"/>
      <c r="AW80" s="865"/>
      <c r="AX80" s="865"/>
      <c r="AY80" s="865"/>
      <c r="AZ80" s="866"/>
      <c r="BA80" s="866"/>
      <c r="BB80" s="866"/>
      <c r="BC80" s="866"/>
      <c r="BD80" s="867"/>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x14ac:dyDescent="0.15">
      <c r="A81" s="238">
        <v>14</v>
      </c>
      <c r="B81" s="911"/>
      <c r="C81" s="870"/>
      <c r="D81" s="870"/>
      <c r="E81" s="870"/>
      <c r="F81" s="870"/>
      <c r="G81" s="870"/>
      <c r="H81" s="870"/>
      <c r="I81" s="870"/>
      <c r="J81" s="870"/>
      <c r="K81" s="870"/>
      <c r="L81" s="870"/>
      <c r="M81" s="870"/>
      <c r="N81" s="870"/>
      <c r="O81" s="870"/>
      <c r="P81" s="912"/>
      <c r="Q81" s="913"/>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c r="AX81" s="865"/>
      <c r="AY81" s="865"/>
      <c r="AZ81" s="866"/>
      <c r="BA81" s="866"/>
      <c r="BB81" s="866"/>
      <c r="BC81" s="866"/>
      <c r="BD81" s="867"/>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x14ac:dyDescent="0.15">
      <c r="A82" s="238">
        <v>15</v>
      </c>
      <c r="B82" s="911"/>
      <c r="C82" s="870"/>
      <c r="D82" s="870"/>
      <c r="E82" s="870"/>
      <c r="F82" s="870"/>
      <c r="G82" s="870"/>
      <c r="H82" s="870"/>
      <c r="I82" s="870"/>
      <c r="J82" s="870"/>
      <c r="K82" s="870"/>
      <c r="L82" s="870"/>
      <c r="M82" s="870"/>
      <c r="N82" s="870"/>
      <c r="O82" s="870"/>
      <c r="P82" s="912"/>
      <c r="Q82" s="913"/>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6"/>
      <c r="BA82" s="866"/>
      <c r="BB82" s="866"/>
      <c r="BC82" s="866"/>
      <c r="BD82" s="867"/>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x14ac:dyDescent="0.15">
      <c r="A83" s="238">
        <v>16</v>
      </c>
      <c r="B83" s="911"/>
      <c r="C83" s="870"/>
      <c r="D83" s="870"/>
      <c r="E83" s="870"/>
      <c r="F83" s="870"/>
      <c r="G83" s="870"/>
      <c r="H83" s="870"/>
      <c r="I83" s="870"/>
      <c r="J83" s="870"/>
      <c r="K83" s="870"/>
      <c r="L83" s="870"/>
      <c r="M83" s="870"/>
      <c r="N83" s="870"/>
      <c r="O83" s="870"/>
      <c r="P83" s="912"/>
      <c r="Q83" s="913"/>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c r="AX83" s="865"/>
      <c r="AY83" s="865"/>
      <c r="AZ83" s="866"/>
      <c r="BA83" s="866"/>
      <c r="BB83" s="866"/>
      <c r="BC83" s="866"/>
      <c r="BD83" s="867"/>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x14ac:dyDescent="0.15">
      <c r="A84" s="238">
        <v>17</v>
      </c>
      <c r="B84" s="911"/>
      <c r="C84" s="870"/>
      <c r="D84" s="870"/>
      <c r="E84" s="870"/>
      <c r="F84" s="870"/>
      <c r="G84" s="870"/>
      <c r="H84" s="870"/>
      <c r="I84" s="870"/>
      <c r="J84" s="870"/>
      <c r="K84" s="870"/>
      <c r="L84" s="870"/>
      <c r="M84" s="870"/>
      <c r="N84" s="870"/>
      <c r="O84" s="870"/>
      <c r="P84" s="912"/>
      <c r="Q84" s="913"/>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c r="AX84" s="865"/>
      <c r="AY84" s="865"/>
      <c r="AZ84" s="866"/>
      <c r="BA84" s="866"/>
      <c r="BB84" s="866"/>
      <c r="BC84" s="866"/>
      <c r="BD84" s="867"/>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x14ac:dyDescent="0.15">
      <c r="A85" s="238">
        <v>18</v>
      </c>
      <c r="B85" s="911"/>
      <c r="C85" s="870"/>
      <c r="D85" s="870"/>
      <c r="E85" s="870"/>
      <c r="F85" s="870"/>
      <c r="G85" s="870"/>
      <c r="H85" s="870"/>
      <c r="I85" s="870"/>
      <c r="J85" s="870"/>
      <c r="K85" s="870"/>
      <c r="L85" s="870"/>
      <c r="M85" s="870"/>
      <c r="N85" s="870"/>
      <c r="O85" s="870"/>
      <c r="P85" s="912"/>
      <c r="Q85" s="913"/>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c r="AX85" s="865"/>
      <c r="AY85" s="865"/>
      <c r="AZ85" s="866"/>
      <c r="BA85" s="866"/>
      <c r="BB85" s="866"/>
      <c r="BC85" s="866"/>
      <c r="BD85" s="867"/>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x14ac:dyDescent="0.15">
      <c r="A86" s="238">
        <v>19</v>
      </c>
      <c r="B86" s="911"/>
      <c r="C86" s="870"/>
      <c r="D86" s="870"/>
      <c r="E86" s="870"/>
      <c r="F86" s="870"/>
      <c r="G86" s="870"/>
      <c r="H86" s="870"/>
      <c r="I86" s="870"/>
      <c r="J86" s="870"/>
      <c r="K86" s="870"/>
      <c r="L86" s="870"/>
      <c r="M86" s="870"/>
      <c r="N86" s="870"/>
      <c r="O86" s="870"/>
      <c r="P86" s="912"/>
      <c r="Q86" s="913"/>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6"/>
      <c r="BA86" s="866"/>
      <c r="BB86" s="866"/>
      <c r="BC86" s="866"/>
      <c r="BD86" s="867"/>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x14ac:dyDescent="0.15">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x14ac:dyDescent="0.2">
      <c r="A88" s="240" t="s">
        <v>377</v>
      </c>
      <c r="B88" s="825" t="s">
        <v>403</v>
      </c>
      <c r="C88" s="826"/>
      <c r="D88" s="826"/>
      <c r="E88" s="826"/>
      <c r="F88" s="826"/>
      <c r="G88" s="826"/>
      <c r="H88" s="826"/>
      <c r="I88" s="826"/>
      <c r="J88" s="826"/>
      <c r="K88" s="826"/>
      <c r="L88" s="826"/>
      <c r="M88" s="826"/>
      <c r="N88" s="826"/>
      <c r="O88" s="826"/>
      <c r="P88" s="827"/>
      <c r="Q88" s="878"/>
      <c r="R88" s="879"/>
      <c r="S88" s="879"/>
      <c r="T88" s="879"/>
      <c r="U88" s="879"/>
      <c r="V88" s="879"/>
      <c r="W88" s="879"/>
      <c r="X88" s="879"/>
      <c r="Y88" s="879"/>
      <c r="Z88" s="879"/>
      <c r="AA88" s="879"/>
      <c r="AB88" s="879"/>
      <c r="AC88" s="879"/>
      <c r="AD88" s="879"/>
      <c r="AE88" s="879"/>
      <c r="AF88" s="882">
        <v>7361</v>
      </c>
      <c r="AG88" s="882"/>
      <c r="AH88" s="882"/>
      <c r="AI88" s="882"/>
      <c r="AJ88" s="882"/>
      <c r="AK88" s="879"/>
      <c r="AL88" s="879"/>
      <c r="AM88" s="879"/>
      <c r="AN88" s="879"/>
      <c r="AO88" s="879"/>
      <c r="AP88" s="882">
        <v>15424</v>
      </c>
      <c r="AQ88" s="882"/>
      <c r="AR88" s="882"/>
      <c r="AS88" s="882"/>
      <c r="AT88" s="882"/>
      <c r="AU88" s="882">
        <v>90</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c r="CS102" s="890"/>
      <c r="CT102" s="890"/>
      <c r="CU102" s="890"/>
      <c r="CV102" s="928"/>
      <c r="CW102" s="927"/>
      <c r="CX102" s="890"/>
      <c r="CY102" s="890"/>
      <c r="CZ102" s="890"/>
      <c r="DA102" s="928"/>
      <c r="DB102" s="927"/>
      <c r="DC102" s="890"/>
      <c r="DD102" s="890"/>
      <c r="DE102" s="890"/>
      <c r="DF102" s="928"/>
      <c r="DG102" s="927"/>
      <c r="DH102" s="890"/>
      <c r="DI102" s="890"/>
      <c r="DJ102" s="890"/>
      <c r="DK102" s="928"/>
      <c r="DL102" s="927"/>
      <c r="DM102" s="890"/>
      <c r="DN102" s="890"/>
      <c r="DO102" s="890"/>
      <c r="DP102" s="928"/>
      <c r="DQ102" s="927"/>
      <c r="DR102" s="890"/>
      <c r="DS102" s="890"/>
      <c r="DT102" s="890"/>
      <c r="DU102" s="928"/>
      <c r="DV102" s="825"/>
      <c r="DW102" s="826"/>
      <c r="DX102" s="826"/>
      <c r="DY102" s="826"/>
      <c r="DZ102" s="95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405</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406</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4" t="s">
        <v>409</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410</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15">
      <c r="A109" s="949" t="s">
        <v>411</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412</v>
      </c>
      <c r="AB109" s="930"/>
      <c r="AC109" s="930"/>
      <c r="AD109" s="930"/>
      <c r="AE109" s="931"/>
      <c r="AF109" s="929" t="s">
        <v>413</v>
      </c>
      <c r="AG109" s="930"/>
      <c r="AH109" s="930"/>
      <c r="AI109" s="930"/>
      <c r="AJ109" s="931"/>
      <c r="AK109" s="929" t="s">
        <v>294</v>
      </c>
      <c r="AL109" s="930"/>
      <c r="AM109" s="930"/>
      <c r="AN109" s="930"/>
      <c r="AO109" s="931"/>
      <c r="AP109" s="929" t="s">
        <v>414</v>
      </c>
      <c r="AQ109" s="930"/>
      <c r="AR109" s="930"/>
      <c r="AS109" s="930"/>
      <c r="AT109" s="932"/>
      <c r="AU109" s="949" t="s">
        <v>411</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412</v>
      </c>
      <c r="BR109" s="930"/>
      <c r="BS109" s="930"/>
      <c r="BT109" s="930"/>
      <c r="BU109" s="931"/>
      <c r="BV109" s="929" t="s">
        <v>413</v>
      </c>
      <c r="BW109" s="930"/>
      <c r="BX109" s="930"/>
      <c r="BY109" s="930"/>
      <c r="BZ109" s="931"/>
      <c r="CA109" s="929" t="s">
        <v>294</v>
      </c>
      <c r="CB109" s="930"/>
      <c r="CC109" s="930"/>
      <c r="CD109" s="930"/>
      <c r="CE109" s="931"/>
      <c r="CF109" s="950" t="s">
        <v>414</v>
      </c>
      <c r="CG109" s="950"/>
      <c r="CH109" s="950"/>
      <c r="CI109" s="950"/>
      <c r="CJ109" s="950"/>
      <c r="CK109" s="929" t="s">
        <v>415</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412</v>
      </c>
      <c r="DH109" s="930"/>
      <c r="DI109" s="930"/>
      <c r="DJ109" s="930"/>
      <c r="DK109" s="931"/>
      <c r="DL109" s="929" t="s">
        <v>413</v>
      </c>
      <c r="DM109" s="930"/>
      <c r="DN109" s="930"/>
      <c r="DO109" s="930"/>
      <c r="DP109" s="931"/>
      <c r="DQ109" s="929" t="s">
        <v>294</v>
      </c>
      <c r="DR109" s="930"/>
      <c r="DS109" s="930"/>
      <c r="DT109" s="930"/>
      <c r="DU109" s="931"/>
      <c r="DV109" s="929" t="s">
        <v>414</v>
      </c>
      <c r="DW109" s="930"/>
      <c r="DX109" s="930"/>
      <c r="DY109" s="930"/>
      <c r="DZ109" s="932"/>
    </row>
    <row r="110" spans="1:131" s="230" customFormat="1" ht="26.25" customHeight="1" x14ac:dyDescent="0.15">
      <c r="A110" s="933" t="s">
        <v>416</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2129667</v>
      </c>
      <c r="AB110" s="937"/>
      <c r="AC110" s="937"/>
      <c r="AD110" s="937"/>
      <c r="AE110" s="938"/>
      <c r="AF110" s="939">
        <v>2258237</v>
      </c>
      <c r="AG110" s="937"/>
      <c r="AH110" s="937"/>
      <c r="AI110" s="937"/>
      <c r="AJ110" s="938"/>
      <c r="AK110" s="939">
        <v>2189603</v>
      </c>
      <c r="AL110" s="937"/>
      <c r="AM110" s="937"/>
      <c r="AN110" s="937"/>
      <c r="AO110" s="938"/>
      <c r="AP110" s="940">
        <v>20</v>
      </c>
      <c r="AQ110" s="941"/>
      <c r="AR110" s="941"/>
      <c r="AS110" s="941"/>
      <c r="AT110" s="942"/>
      <c r="AU110" s="943" t="s">
        <v>69</v>
      </c>
      <c r="AV110" s="944"/>
      <c r="AW110" s="944"/>
      <c r="AX110" s="944"/>
      <c r="AY110" s="944"/>
      <c r="AZ110" s="966" t="s">
        <v>417</v>
      </c>
      <c r="BA110" s="934"/>
      <c r="BB110" s="934"/>
      <c r="BC110" s="934"/>
      <c r="BD110" s="934"/>
      <c r="BE110" s="934"/>
      <c r="BF110" s="934"/>
      <c r="BG110" s="934"/>
      <c r="BH110" s="934"/>
      <c r="BI110" s="934"/>
      <c r="BJ110" s="934"/>
      <c r="BK110" s="934"/>
      <c r="BL110" s="934"/>
      <c r="BM110" s="934"/>
      <c r="BN110" s="934"/>
      <c r="BO110" s="934"/>
      <c r="BP110" s="935"/>
      <c r="BQ110" s="967">
        <v>19399699</v>
      </c>
      <c r="BR110" s="968"/>
      <c r="BS110" s="968"/>
      <c r="BT110" s="968"/>
      <c r="BU110" s="968"/>
      <c r="BV110" s="968">
        <v>18268299</v>
      </c>
      <c r="BW110" s="968"/>
      <c r="BX110" s="968"/>
      <c r="BY110" s="968"/>
      <c r="BZ110" s="968"/>
      <c r="CA110" s="968">
        <v>17491616</v>
      </c>
      <c r="CB110" s="968"/>
      <c r="CC110" s="968"/>
      <c r="CD110" s="968"/>
      <c r="CE110" s="968"/>
      <c r="CF110" s="981">
        <v>159.80000000000001</v>
      </c>
      <c r="CG110" s="982"/>
      <c r="CH110" s="982"/>
      <c r="CI110" s="982"/>
      <c r="CJ110" s="982"/>
      <c r="CK110" s="983" t="s">
        <v>418</v>
      </c>
      <c r="CL110" s="984"/>
      <c r="CM110" s="966" t="s">
        <v>419</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t="s">
        <v>122</v>
      </c>
      <c r="DR110" s="968"/>
      <c r="DS110" s="968"/>
      <c r="DT110" s="968"/>
      <c r="DU110" s="968"/>
      <c r="DV110" s="969" t="s">
        <v>122</v>
      </c>
      <c r="DW110" s="969"/>
      <c r="DX110" s="969"/>
      <c r="DY110" s="969"/>
      <c r="DZ110" s="970"/>
    </row>
    <row r="111" spans="1:131" s="230" customFormat="1" ht="26.25" customHeight="1" x14ac:dyDescent="0.15">
      <c r="A111" s="971" t="s">
        <v>420</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421</v>
      </c>
      <c r="BA111" s="960"/>
      <c r="BB111" s="960"/>
      <c r="BC111" s="960"/>
      <c r="BD111" s="960"/>
      <c r="BE111" s="960"/>
      <c r="BF111" s="960"/>
      <c r="BG111" s="960"/>
      <c r="BH111" s="960"/>
      <c r="BI111" s="960"/>
      <c r="BJ111" s="960"/>
      <c r="BK111" s="960"/>
      <c r="BL111" s="960"/>
      <c r="BM111" s="960"/>
      <c r="BN111" s="960"/>
      <c r="BO111" s="960"/>
      <c r="BP111" s="961"/>
      <c r="BQ111" s="962">
        <v>1037765</v>
      </c>
      <c r="BR111" s="963"/>
      <c r="BS111" s="963"/>
      <c r="BT111" s="963"/>
      <c r="BU111" s="963"/>
      <c r="BV111" s="963">
        <v>877216</v>
      </c>
      <c r="BW111" s="963"/>
      <c r="BX111" s="963"/>
      <c r="BY111" s="963"/>
      <c r="BZ111" s="963"/>
      <c r="CA111" s="963">
        <v>806067</v>
      </c>
      <c r="CB111" s="963"/>
      <c r="CC111" s="963"/>
      <c r="CD111" s="963"/>
      <c r="CE111" s="963"/>
      <c r="CF111" s="957">
        <v>7.4</v>
      </c>
      <c r="CG111" s="958"/>
      <c r="CH111" s="958"/>
      <c r="CI111" s="958"/>
      <c r="CJ111" s="958"/>
      <c r="CK111" s="985"/>
      <c r="CL111" s="986"/>
      <c r="CM111" s="959" t="s">
        <v>422</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30" customFormat="1" ht="26.25" customHeight="1" x14ac:dyDescent="0.15">
      <c r="A112" s="989" t="s">
        <v>423</v>
      </c>
      <c r="B112" s="990"/>
      <c r="C112" s="960" t="s">
        <v>424</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425</v>
      </c>
      <c r="BA112" s="960"/>
      <c r="BB112" s="960"/>
      <c r="BC112" s="960"/>
      <c r="BD112" s="960"/>
      <c r="BE112" s="960"/>
      <c r="BF112" s="960"/>
      <c r="BG112" s="960"/>
      <c r="BH112" s="960"/>
      <c r="BI112" s="960"/>
      <c r="BJ112" s="960"/>
      <c r="BK112" s="960"/>
      <c r="BL112" s="960"/>
      <c r="BM112" s="960"/>
      <c r="BN112" s="960"/>
      <c r="BO112" s="960"/>
      <c r="BP112" s="961"/>
      <c r="BQ112" s="962">
        <v>9628022</v>
      </c>
      <c r="BR112" s="963"/>
      <c r="BS112" s="963"/>
      <c r="BT112" s="963"/>
      <c r="BU112" s="963"/>
      <c r="BV112" s="963">
        <v>7561477</v>
      </c>
      <c r="BW112" s="963"/>
      <c r="BX112" s="963"/>
      <c r="BY112" s="963"/>
      <c r="BZ112" s="963"/>
      <c r="CA112" s="963">
        <v>8107967</v>
      </c>
      <c r="CB112" s="963"/>
      <c r="CC112" s="963"/>
      <c r="CD112" s="963"/>
      <c r="CE112" s="963"/>
      <c r="CF112" s="957">
        <v>74.099999999999994</v>
      </c>
      <c r="CG112" s="958"/>
      <c r="CH112" s="958"/>
      <c r="CI112" s="958"/>
      <c r="CJ112" s="958"/>
      <c r="CK112" s="985"/>
      <c r="CL112" s="986"/>
      <c r="CM112" s="959" t="s">
        <v>426</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30" customFormat="1" ht="26.25" customHeight="1" x14ac:dyDescent="0.15">
      <c r="A113" s="991"/>
      <c r="B113" s="992"/>
      <c r="C113" s="960" t="s">
        <v>427</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773557</v>
      </c>
      <c r="AB113" s="975"/>
      <c r="AC113" s="975"/>
      <c r="AD113" s="975"/>
      <c r="AE113" s="976"/>
      <c r="AF113" s="977">
        <v>679587</v>
      </c>
      <c r="AG113" s="975"/>
      <c r="AH113" s="975"/>
      <c r="AI113" s="975"/>
      <c r="AJ113" s="976"/>
      <c r="AK113" s="977">
        <v>675504</v>
      </c>
      <c r="AL113" s="975"/>
      <c r="AM113" s="975"/>
      <c r="AN113" s="975"/>
      <c r="AO113" s="976"/>
      <c r="AP113" s="978">
        <v>6.2</v>
      </c>
      <c r="AQ113" s="979"/>
      <c r="AR113" s="979"/>
      <c r="AS113" s="979"/>
      <c r="AT113" s="980"/>
      <c r="AU113" s="945"/>
      <c r="AV113" s="946"/>
      <c r="AW113" s="946"/>
      <c r="AX113" s="946"/>
      <c r="AY113" s="946"/>
      <c r="AZ113" s="959" t="s">
        <v>428</v>
      </c>
      <c r="BA113" s="960"/>
      <c r="BB113" s="960"/>
      <c r="BC113" s="960"/>
      <c r="BD113" s="960"/>
      <c r="BE113" s="960"/>
      <c r="BF113" s="960"/>
      <c r="BG113" s="960"/>
      <c r="BH113" s="960"/>
      <c r="BI113" s="960"/>
      <c r="BJ113" s="960"/>
      <c r="BK113" s="960"/>
      <c r="BL113" s="960"/>
      <c r="BM113" s="960"/>
      <c r="BN113" s="960"/>
      <c r="BO113" s="960"/>
      <c r="BP113" s="961"/>
      <c r="BQ113" s="962">
        <v>130332</v>
      </c>
      <c r="BR113" s="963"/>
      <c r="BS113" s="963"/>
      <c r="BT113" s="963"/>
      <c r="BU113" s="963"/>
      <c r="BV113" s="963">
        <v>108893</v>
      </c>
      <c r="BW113" s="963"/>
      <c r="BX113" s="963"/>
      <c r="BY113" s="963"/>
      <c r="BZ113" s="963"/>
      <c r="CA113" s="963">
        <v>90381</v>
      </c>
      <c r="CB113" s="963"/>
      <c r="CC113" s="963"/>
      <c r="CD113" s="963"/>
      <c r="CE113" s="963"/>
      <c r="CF113" s="957">
        <v>0.8</v>
      </c>
      <c r="CG113" s="958"/>
      <c r="CH113" s="958"/>
      <c r="CI113" s="958"/>
      <c r="CJ113" s="958"/>
      <c r="CK113" s="985"/>
      <c r="CL113" s="986"/>
      <c r="CM113" s="959" t="s">
        <v>429</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30" customFormat="1" ht="26.25" customHeight="1" x14ac:dyDescent="0.15">
      <c r="A114" s="991"/>
      <c r="B114" s="992"/>
      <c r="C114" s="960" t="s">
        <v>430</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26691</v>
      </c>
      <c r="AB114" s="996"/>
      <c r="AC114" s="996"/>
      <c r="AD114" s="996"/>
      <c r="AE114" s="997"/>
      <c r="AF114" s="998">
        <v>23845</v>
      </c>
      <c r="AG114" s="996"/>
      <c r="AH114" s="996"/>
      <c r="AI114" s="996"/>
      <c r="AJ114" s="997"/>
      <c r="AK114" s="998">
        <v>55897</v>
      </c>
      <c r="AL114" s="996"/>
      <c r="AM114" s="996"/>
      <c r="AN114" s="996"/>
      <c r="AO114" s="997"/>
      <c r="AP114" s="999">
        <v>0.5</v>
      </c>
      <c r="AQ114" s="1000"/>
      <c r="AR114" s="1000"/>
      <c r="AS114" s="1000"/>
      <c r="AT114" s="1001"/>
      <c r="AU114" s="945"/>
      <c r="AV114" s="946"/>
      <c r="AW114" s="946"/>
      <c r="AX114" s="946"/>
      <c r="AY114" s="946"/>
      <c r="AZ114" s="959" t="s">
        <v>431</v>
      </c>
      <c r="BA114" s="960"/>
      <c r="BB114" s="960"/>
      <c r="BC114" s="960"/>
      <c r="BD114" s="960"/>
      <c r="BE114" s="960"/>
      <c r="BF114" s="960"/>
      <c r="BG114" s="960"/>
      <c r="BH114" s="960"/>
      <c r="BI114" s="960"/>
      <c r="BJ114" s="960"/>
      <c r="BK114" s="960"/>
      <c r="BL114" s="960"/>
      <c r="BM114" s="960"/>
      <c r="BN114" s="960"/>
      <c r="BO114" s="960"/>
      <c r="BP114" s="961"/>
      <c r="BQ114" s="962">
        <v>790678</v>
      </c>
      <c r="BR114" s="963"/>
      <c r="BS114" s="963"/>
      <c r="BT114" s="963"/>
      <c r="BU114" s="963"/>
      <c r="BV114" s="963">
        <v>861377</v>
      </c>
      <c r="BW114" s="963"/>
      <c r="BX114" s="963"/>
      <c r="BY114" s="963"/>
      <c r="BZ114" s="963"/>
      <c r="CA114" s="963">
        <v>937910</v>
      </c>
      <c r="CB114" s="963"/>
      <c r="CC114" s="963"/>
      <c r="CD114" s="963"/>
      <c r="CE114" s="963"/>
      <c r="CF114" s="957">
        <v>8.6</v>
      </c>
      <c r="CG114" s="958"/>
      <c r="CH114" s="958"/>
      <c r="CI114" s="958"/>
      <c r="CJ114" s="958"/>
      <c r="CK114" s="985"/>
      <c r="CL114" s="986"/>
      <c r="CM114" s="959" t="s">
        <v>432</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30" customFormat="1" ht="26.25" customHeight="1" x14ac:dyDescent="0.15">
      <c r="A115" s="991"/>
      <c r="B115" s="992"/>
      <c r="C115" s="960" t="s">
        <v>433</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31131</v>
      </c>
      <c r="AB115" s="975"/>
      <c r="AC115" s="975"/>
      <c r="AD115" s="975"/>
      <c r="AE115" s="976"/>
      <c r="AF115" s="977">
        <v>33693</v>
      </c>
      <c r="AG115" s="975"/>
      <c r="AH115" s="975"/>
      <c r="AI115" s="975"/>
      <c r="AJ115" s="976"/>
      <c r="AK115" s="977">
        <v>32580</v>
      </c>
      <c r="AL115" s="975"/>
      <c r="AM115" s="975"/>
      <c r="AN115" s="975"/>
      <c r="AO115" s="976"/>
      <c r="AP115" s="978">
        <v>0.3</v>
      </c>
      <c r="AQ115" s="979"/>
      <c r="AR115" s="979"/>
      <c r="AS115" s="979"/>
      <c r="AT115" s="980"/>
      <c r="AU115" s="945"/>
      <c r="AV115" s="946"/>
      <c r="AW115" s="946"/>
      <c r="AX115" s="946"/>
      <c r="AY115" s="946"/>
      <c r="AZ115" s="959" t="s">
        <v>434</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435</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122</v>
      </c>
      <c r="DH115" s="996"/>
      <c r="DI115" s="996"/>
      <c r="DJ115" s="996"/>
      <c r="DK115" s="997"/>
      <c r="DL115" s="998" t="s">
        <v>122</v>
      </c>
      <c r="DM115" s="996"/>
      <c r="DN115" s="996"/>
      <c r="DO115" s="996"/>
      <c r="DP115" s="997"/>
      <c r="DQ115" s="998" t="s">
        <v>122</v>
      </c>
      <c r="DR115" s="996"/>
      <c r="DS115" s="996"/>
      <c r="DT115" s="996"/>
      <c r="DU115" s="997"/>
      <c r="DV115" s="999" t="s">
        <v>122</v>
      </c>
      <c r="DW115" s="1000"/>
      <c r="DX115" s="1000"/>
      <c r="DY115" s="1000"/>
      <c r="DZ115" s="1001"/>
    </row>
    <row r="116" spans="1:130" s="230" customFormat="1" ht="26.25" customHeight="1" x14ac:dyDescent="0.15">
      <c r="A116" s="993"/>
      <c r="B116" s="994"/>
      <c r="C116" s="1002" t="s">
        <v>436</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122</v>
      </c>
      <c r="AB116" s="996"/>
      <c r="AC116" s="996"/>
      <c r="AD116" s="996"/>
      <c r="AE116" s="997"/>
      <c r="AF116" s="998" t="s">
        <v>122</v>
      </c>
      <c r="AG116" s="996"/>
      <c r="AH116" s="996"/>
      <c r="AI116" s="996"/>
      <c r="AJ116" s="997"/>
      <c r="AK116" s="998" t="s">
        <v>122</v>
      </c>
      <c r="AL116" s="996"/>
      <c r="AM116" s="996"/>
      <c r="AN116" s="996"/>
      <c r="AO116" s="997"/>
      <c r="AP116" s="999" t="s">
        <v>122</v>
      </c>
      <c r="AQ116" s="1000"/>
      <c r="AR116" s="1000"/>
      <c r="AS116" s="1000"/>
      <c r="AT116" s="1001"/>
      <c r="AU116" s="945"/>
      <c r="AV116" s="946"/>
      <c r="AW116" s="946"/>
      <c r="AX116" s="946"/>
      <c r="AY116" s="946"/>
      <c r="AZ116" s="1004" t="s">
        <v>437</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438</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30" customFormat="1" ht="26.25" customHeight="1" x14ac:dyDescent="0.15">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439</v>
      </c>
      <c r="Z117" s="931"/>
      <c r="AA117" s="1015">
        <v>2961046</v>
      </c>
      <c r="AB117" s="1016"/>
      <c r="AC117" s="1016"/>
      <c r="AD117" s="1016"/>
      <c r="AE117" s="1017"/>
      <c r="AF117" s="1018">
        <v>2995362</v>
      </c>
      <c r="AG117" s="1016"/>
      <c r="AH117" s="1016"/>
      <c r="AI117" s="1016"/>
      <c r="AJ117" s="1017"/>
      <c r="AK117" s="1018">
        <v>2953584</v>
      </c>
      <c r="AL117" s="1016"/>
      <c r="AM117" s="1016"/>
      <c r="AN117" s="1016"/>
      <c r="AO117" s="1017"/>
      <c r="AP117" s="1019"/>
      <c r="AQ117" s="1020"/>
      <c r="AR117" s="1020"/>
      <c r="AS117" s="1020"/>
      <c r="AT117" s="1021"/>
      <c r="AU117" s="945"/>
      <c r="AV117" s="946"/>
      <c r="AW117" s="946"/>
      <c r="AX117" s="946"/>
      <c r="AY117" s="946"/>
      <c r="AZ117" s="1011" t="s">
        <v>440</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441</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30" customFormat="1" ht="26.25" customHeight="1" x14ac:dyDescent="0.15">
      <c r="A118" s="949" t="s">
        <v>415</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412</v>
      </c>
      <c r="AB118" s="930"/>
      <c r="AC118" s="930"/>
      <c r="AD118" s="930"/>
      <c r="AE118" s="931"/>
      <c r="AF118" s="929" t="s">
        <v>413</v>
      </c>
      <c r="AG118" s="930"/>
      <c r="AH118" s="930"/>
      <c r="AI118" s="930"/>
      <c r="AJ118" s="931"/>
      <c r="AK118" s="929" t="s">
        <v>294</v>
      </c>
      <c r="AL118" s="930"/>
      <c r="AM118" s="930"/>
      <c r="AN118" s="930"/>
      <c r="AO118" s="931"/>
      <c r="AP118" s="1007" t="s">
        <v>414</v>
      </c>
      <c r="AQ118" s="1008"/>
      <c r="AR118" s="1008"/>
      <c r="AS118" s="1008"/>
      <c r="AT118" s="1009"/>
      <c r="AU118" s="945"/>
      <c r="AV118" s="946"/>
      <c r="AW118" s="946"/>
      <c r="AX118" s="946"/>
      <c r="AY118" s="946"/>
      <c r="AZ118" s="1010" t="s">
        <v>442</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443</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30" customFormat="1" ht="26.25" customHeight="1" x14ac:dyDescent="0.15">
      <c r="A119" s="1093" t="s">
        <v>418</v>
      </c>
      <c r="B119" s="984"/>
      <c r="C119" s="966" t="s">
        <v>419</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4" t="s">
        <v>444</v>
      </c>
      <c r="BP119" s="1042"/>
      <c r="BQ119" s="1036">
        <v>30986496</v>
      </c>
      <c r="BR119" s="1037"/>
      <c r="BS119" s="1037"/>
      <c r="BT119" s="1037"/>
      <c r="BU119" s="1037"/>
      <c r="BV119" s="1037">
        <v>27677262</v>
      </c>
      <c r="BW119" s="1037"/>
      <c r="BX119" s="1037"/>
      <c r="BY119" s="1037"/>
      <c r="BZ119" s="1037"/>
      <c r="CA119" s="1037">
        <v>27433941</v>
      </c>
      <c r="CB119" s="1037"/>
      <c r="CC119" s="1037"/>
      <c r="CD119" s="1037"/>
      <c r="CE119" s="1037"/>
      <c r="CF119" s="1038"/>
      <c r="CG119" s="1039"/>
      <c r="CH119" s="1039"/>
      <c r="CI119" s="1039"/>
      <c r="CJ119" s="1040"/>
      <c r="CK119" s="987"/>
      <c r="CL119" s="988"/>
      <c r="CM119" s="1010" t="s">
        <v>445</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1037765</v>
      </c>
      <c r="DH119" s="1023"/>
      <c r="DI119" s="1023"/>
      <c r="DJ119" s="1023"/>
      <c r="DK119" s="1024"/>
      <c r="DL119" s="1022">
        <v>877216</v>
      </c>
      <c r="DM119" s="1023"/>
      <c r="DN119" s="1023"/>
      <c r="DO119" s="1023"/>
      <c r="DP119" s="1024"/>
      <c r="DQ119" s="1022">
        <v>806067</v>
      </c>
      <c r="DR119" s="1023"/>
      <c r="DS119" s="1023"/>
      <c r="DT119" s="1023"/>
      <c r="DU119" s="1024"/>
      <c r="DV119" s="1025">
        <v>7.4</v>
      </c>
      <c r="DW119" s="1026"/>
      <c r="DX119" s="1026"/>
      <c r="DY119" s="1026"/>
      <c r="DZ119" s="1027"/>
    </row>
    <row r="120" spans="1:130" s="230" customFormat="1" ht="26.25" customHeight="1" x14ac:dyDescent="0.15">
      <c r="A120" s="1094"/>
      <c r="B120" s="986"/>
      <c r="C120" s="959" t="s">
        <v>422</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446</v>
      </c>
      <c r="AV120" s="1029"/>
      <c r="AW120" s="1029"/>
      <c r="AX120" s="1029"/>
      <c r="AY120" s="1030"/>
      <c r="AZ120" s="966" t="s">
        <v>447</v>
      </c>
      <c r="BA120" s="934"/>
      <c r="BB120" s="934"/>
      <c r="BC120" s="934"/>
      <c r="BD120" s="934"/>
      <c r="BE120" s="934"/>
      <c r="BF120" s="934"/>
      <c r="BG120" s="934"/>
      <c r="BH120" s="934"/>
      <c r="BI120" s="934"/>
      <c r="BJ120" s="934"/>
      <c r="BK120" s="934"/>
      <c r="BL120" s="934"/>
      <c r="BM120" s="934"/>
      <c r="BN120" s="934"/>
      <c r="BO120" s="934"/>
      <c r="BP120" s="935"/>
      <c r="BQ120" s="967">
        <v>9682799</v>
      </c>
      <c r="BR120" s="968"/>
      <c r="BS120" s="968"/>
      <c r="BT120" s="968"/>
      <c r="BU120" s="968"/>
      <c r="BV120" s="968">
        <v>10197137</v>
      </c>
      <c r="BW120" s="968"/>
      <c r="BX120" s="968"/>
      <c r="BY120" s="968"/>
      <c r="BZ120" s="968"/>
      <c r="CA120" s="968">
        <v>10294438</v>
      </c>
      <c r="CB120" s="968"/>
      <c r="CC120" s="968"/>
      <c r="CD120" s="968"/>
      <c r="CE120" s="968"/>
      <c r="CF120" s="981">
        <v>94.1</v>
      </c>
      <c r="CG120" s="982"/>
      <c r="CH120" s="982"/>
      <c r="CI120" s="982"/>
      <c r="CJ120" s="982"/>
      <c r="CK120" s="1043" t="s">
        <v>448</v>
      </c>
      <c r="CL120" s="1044"/>
      <c r="CM120" s="1044"/>
      <c r="CN120" s="1044"/>
      <c r="CO120" s="1045"/>
      <c r="CP120" s="1051" t="s">
        <v>395</v>
      </c>
      <c r="CQ120" s="1052"/>
      <c r="CR120" s="1052"/>
      <c r="CS120" s="1052"/>
      <c r="CT120" s="1052"/>
      <c r="CU120" s="1052"/>
      <c r="CV120" s="1052"/>
      <c r="CW120" s="1052"/>
      <c r="CX120" s="1052"/>
      <c r="CY120" s="1052"/>
      <c r="CZ120" s="1052"/>
      <c r="DA120" s="1052"/>
      <c r="DB120" s="1052"/>
      <c r="DC120" s="1052"/>
      <c r="DD120" s="1052"/>
      <c r="DE120" s="1052"/>
      <c r="DF120" s="1053"/>
      <c r="DG120" s="967">
        <v>9118004</v>
      </c>
      <c r="DH120" s="968"/>
      <c r="DI120" s="968"/>
      <c r="DJ120" s="968"/>
      <c r="DK120" s="968"/>
      <c r="DL120" s="968">
        <v>7298455</v>
      </c>
      <c r="DM120" s="968"/>
      <c r="DN120" s="968"/>
      <c r="DO120" s="968"/>
      <c r="DP120" s="968"/>
      <c r="DQ120" s="968">
        <v>7867018</v>
      </c>
      <c r="DR120" s="968"/>
      <c r="DS120" s="968"/>
      <c r="DT120" s="968"/>
      <c r="DU120" s="968"/>
      <c r="DV120" s="969">
        <v>71.900000000000006</v>
      </c>
      <c r="DW120" s="969"/>
      <c r="DX120" s="969"/>
      <c r="DY120" s="969"/>
      <c r="DZ120" s="970"/>
    </row>
    <row r="121" spans="1:130" s="230" customFormat="1" ht="26.25" customHeight="1" x14ac:dyDescent="0.15">
      <c r="A121" s="1094"/>
      <c r="B121" s="986"/>
      <c r="C121" s="1011" t="s">
        <v>449</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450</v>
      </c>
      <c r="BA121" s="960"/>
      <c r="BB121" s="960"/>
      <c r="BC121" s="960"/>
      <c r="BD121" s="960"/>
      <c r="BE121" s="960"/>
      <c r="BF121" s="960"/>
      <c r="BG121" s="960"/>
      <c r="BH121" s="960"/>
      <c r="BI121" s="960"/>
      <c r="BJ121" s="960"/>
      <c r="BK121" s="960"/>
      <c r="BL121" s="960"/>
      <c r="BM121" s="960"/>
      <c r="BN121" s="960"/>
      <c r="BO121" s="960"/>
      <c r="BP121" s="961"/>
      <c r="BQ121" s="962">
        <v>776560</v>
      </c>
      <c r="BR121" s="963"/>
      <c r="BS121" s="963"/>
      <c r="BT121" s="963"/>
      <c r="BU121" s="963"/>
      <c r="BV121" s="963">
        <v>627018</v>
      </c>
      <c r="BW121" s="963"/>
      <c r="BX121" s="963"/>
      <c r="BY121" s="963"/>
      <c r="BZ121" s="963"/>
      <c r="CA121" s="963">
        <v>573366</v>
      </c>
      <c r="CB121" s="963"/>
      <c r="CC121" s="963"/>
      <c r="CD121" s="963"/>
      <c r="CE121" s="963"/>
      <c r="CF121" s="957">
        <v>5.2</v>
      </c>
      <c r="CG121" s="958"/>
      <c r="CH121" s="958"/>
      <c r="CI121" s="958"/>
      <c r="CJ121" s="958"/>
      <c r="CK121" s="1046"/>
      <c r="CL121" s="1047"/>
      <c r="CM121" s="1047"/>
      <c r="CN121" s="1047"/>
      <c r="CO121" s="1048"/>
      <c r="CP121" s="1056" t="s">
        <v>393</v>
      </c>
      <c r="CQ121" s="1057"/>
      <c r="CR121" s="1057"/>
      <c r="CS121" s="1057"/>
      <c r="CT121" s="1057"/>
      <c r="CU121" s="1057"/>
      <c r="CV121" s="1057"/>
      <c r="CW121" s="1057"/>
      <c r="CX121" s="1057"/>
      <c r="CY121" s="1057"/>
      <c r="CZ121" s="1057"/>
      <c r="DA121" s="1057"/>
      <c r="DB121" s="1057"/>
      <c r="DC121" s="1057"/>
      <c r="DD121" s="1057"/>
      <c r="DE121" s="1057"/>
      <c r="DF121" s="1058"/>
      <c r="DG121" s="962">
        <v>241410</v>
      </c>
      <c r="DH121" s="963"/>
      <c r="DI121" s="963"/>
      <c r="DJ121" s="963"/>
      <c r="DK121" s="963"/>
      <c r="DL121" s="963">
        <v>243503</v>
      </c>
      <c r="DM121" s="963"/>
      <c r="DN121" s="963"/>
      <c r="DO121" s="963"/>
      <c r="DP121" s="963"/>
      <c r="DQ121" s="963">
        <v>214867</v>
      </c>
      <c r="DR121" s="963"/>
      <c r="DS121" s="963"/>
      <c r="DT121" s="963"/>
      <c r="DU121" s="963"/>
      <c r="DV121" s="964">
        <v>2</v>
      </c>
      <c r="DW121" s="964"/>
      <c r="DX121" s="964"/>
      <c r="DY121" s="964"/>
      <c r="DZ121" s="965"/>
    </row>
    <row r="122" spans="1:130" s="230" customFormat="1" ht="26.25" customHeight="1" x14ac:dyDescent="0.15">
      <c r="A122" s="1094"/>
      <c r="B122" s="986"/>
      <c r="C122" s="959" t="s">
        <v>432</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451</v>
      </c>
      <c r="BA122" s="1002"/>
      <c r="BB122" s="1002"/>
      <c r="BC122" s="1002"/>
      <c r="BD122" s="1002"/>
      <c r="BE122" s="1002"/>
      <c r="BF122" s="1002"/>
      <c r="BG122" s="1002"/>
      <c r="BH122" s="1002"/>
      <c r="BI122" s="1002"/>
      <c r="BJ122" s="1002"/>
      <c r="BK122" s="1002"/>
      <c r="BL122" s="1002"/>
      <c r="BM122" s="1002"/>
      <c r="BN122" s="1002"/>
      <c r="BO122" s="1002"/>
      <c r="BP122" s="1003"/>
      <c r="BQ122" s="1036">
        <v>20686589</v>
      </c>
      <c r="BR122" s="1037"/>
      <c r="BS122" s="1037"/>
      <c r="BT122" s="1037"/>
      <c r="BU122" s="1037"/>
      <c r="BV122" s="1037">
        <v>19552324</v>
      </c>
      <c r="BW122" s="1037"/>
      <c r="BX122" s="1037"/>
      <c r="BY122" s="1037"/>
      <c r="BZ122" s="1037"/>
      <c r="CA122" s="1037">
        <v>18625212</v>
      </c>
      <c r="CB122" s="1037"/>
      <c r="CC122" s="1037"/>
      <c r="CD122" s="1037"/>
      <c r="CE122" s="1037"/>
      <c r="CF122" s="1054">
        <v>170.2</v>
      </c>
      <c r="CG122" s="1055"/>
      <c r="CH122" s="1055"/>
      <c r="CI122" s="1055"/>
      <c r="CJ122" s="1055"/>
      <c r="CK122" s="1046"/>
      <c r="CL122" s="1047"/>
      <c r="CM122" s="1047"/>
      <c r="CN122" s="1047"/>
      <c r="CO122" s="1048"/>
      <c r="CP122" s="1056" t="s">
        <v>389</v>
      </c>
      <c r="CQ122" s="1057"/>
      <c r="CR122" s="1057"/>
      <c r="CS122" s="1057"/>
      <c r="CT122" s="1057"/>
      <c r="CU122" s="1057"/>
      <c r="CV122" s="1057"/>
      <c r="CW122" s="1057"/>
      <c r="CX122" s="1057"/>
      <c r="CY122" s="1057"/>
      <c r="CZ122" s="1057"/>
      <c r="DA122" s="1057"/>
      <c r="DB122" s="1057"/>
      <c r="DC122" s="1057"/>
      <c r="DD122" s="1057"/>
      <c r="DE122" s="1057"/>
      <c r="DF122" s="1058"/>
      <c r="DG122" s="962">
        <v>268608</v>
      </c>
      <c r="DH122" s="963"/>
      <c r="DI122" s="963"/>
      <c r="DJ122" s="963"/>
      <c r="DK122" s="963"/>
      <c r="DL122" s="963">
        <v>19519</v>
      </c>
      <c r="DM122" s="963"/>
      <c r="DN122" s="963"/>
      <c r="DO122" s="963"/>
      <c r="DP122" s="963"/>
      <c r="DQ122" s="963">
        <v>26082</v>
      </c>
      <c r="DR122" s="963"/>
      <c r="DS122" s="963"/>
      <c r="DT122" s="963"/>
      <c r="DU122" s="963"/>
      <c r="DV122" s="964">
        <v>0.2</v>
      </c>
      <c r="DW122" s="964"/>
      <c r="DX122" s="964"/>
      <c r="DY122" s="964"/>
      <c r="DZ122" s="965"/>
    </row>
    <row r="123" spans="1:130" s="230" customFormat="1" ht="26.25" customHeight="1" x14ac:dyDescent="0.15">
      <c r="A123" s="1094"/>
      <c r="B123" s="986"/>
      <c r="C123" s="959" t="s">
        <v>438</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51" t="s">
        <v>177</v>
      </c>
      <c r="BA123" s="251"/>
      <c r="BB123" s="251"/>
      <c r="BC123" s="251"/>
      <c r="BD123" s="251"/>
      <c r="BE123" s="251"/>
      <c r="BF123" s="251"/>
      <c r="BG123" s="251"/>
      <c r="BH123" s="251"/>
      <c r="BI123" s="251"/>
      <c r="BJ123" s="251"/>
      <c r="BK123" s="251"/>
      <c r="BL123" s="251"/>
      <c r="BM123" s="251"/>
      <c r="BN123" s="251"/>
      <c r="BO123" s="1014" t="s">
        <v>452</v>
      </c>
      <c r="BP123" s="1042"/>
      <c r="BQ123" s="1100">
        <v>31145948</v>
      </c>
      <c r="BR123" s="1101"/>
      <c r="BS123" s="1101"/>
      <c r="BT123" s="1101"/>
      <c r="BU123" s="1101"/>
      <c r="BV123" s="1101">
        <v>30376479</v>
      </c>
      <c r="BW123" s="1101"/>
      <c r="BX123" s="1101"/>
      <c r="BY123" s="1101"/>
      <c r="BZ123" s="1101"/>
      <c r="CA123" s="1101">
        <v>29493016</v>
      </c>
      <c r="CB123" s="1101"/>
      <c r="CC123" s="1101"/>
      <c r="CD123" s="1101"/>
      <c r="CE123" s="1101"/>
      <c r="CF123" s="1038"/>
      <c r="CG123" s="1039"/>
      <c r="CH123" s="1039"/>
      <c r="CI123" s="1039"/>
      <c r="CJ123" s="1040"/>
      <c r="CK123" s="1046"/>
      <c r="CL123" s="1047"/>
      <c r="CM123" s="1047"/>
      <c r="CN123" s="1047"/>
      <c r="CO123" s="1048"/>
      <c r="CP123" s="1056" t="s">
        <v>390</v>
      </c>
      <c r="CQ123" s="1057"/>
      <c r="CR123" s="1057"/>
      <c r="CS123" s="1057"/>
      <c r="CT123" s="1057"/>
      <c r="CU123" s="1057"/>
      <c r="CV123" s="1057"/>
      <c r="CW123" s="1057"/>
      <c r="CX123" s="1057"/>
      <c r="CY123" s="1057"/>
      <c r="CZ123" s="1057"/>
      <c r="DA123" s="1057"/>
      <c r="DB123" s="1057"/>
      <c r="DC123" s="1057"/>
      <c r="DD123" s="1057"/>
      <c r="DE123" s="1057"/>
      <c r="DF123" s="1058"/>
      <c r="DG123" s="995" t="s">
        <v>122</v>
      </c>
      <c r="DH123" s="996"/>
      <c r="DI123" s="996"/>
      <c r="DJ123" s="996"/>
      <c r="DK123" s="997"/>
      <c r="DL123" s="998" t="s">
        <v>122</v>
      </c>
      <c r="DM123" s="996"/>
      <c r="DN123" s="996"/>
      <c r="DO123" s="996"/>
      <c r="DP123" s="997"/>
      <c r="DQ123" s="998" t="s">
        <v>122</v>
      </c>
      <c r="DR123" s="996"/>
      <c r="DS123" s="996"/>
      <c r="DT123" s="996"/>
      <c r="DU123" s="997"/>
      <c r="DV123" s="999" t="s">
        <v>122</v>
      </c>
      <c r="DW123" s="1000"/>
      <c r="DX123" s="1000"/>
      <c r="DY123" s="1000"/>
      <c r="DZ123" s="1001"/>
    </row>
    <row r="124" spans="1:130" s="230" customFormat="1" ht="26.25" customHeight="1" thickBot="1" x14ac:dyDescent="0.2">
      <c r="A124" s="1094"/>
      <c r="B124" s="986"/>
      <c r="C124" s="959" t="s">
        <v>441</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453</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122</v>
      </c>
      <c r="BR124" s="1064"/>
      <c r="BS124" s="1064"/>
      <c r="BT124" s="1064"/>
      <c r="BU124" s="1064"/>
      <c r="BV124" s="1064" t="s">
        <v>122</v>
      </c>
      <c r="BW124" s="1064"/>
      <c r="BX124" s="1064"/>
      <c r="BY124" s="1064"/>
      <c r="BZ124" s="1064"/>
      <c r="CA124" s="1064" t="s">
        <v>122</v>
      </c>
      <c r="CB124" s="1064"/>
      <c r="CC124" s="1064"/>
      <c r="CD124" s="1064"/>
      <c r="CE124" s="1064"/>
      <c r="CF124" s="1065"/>
      <c r="CG124" s="1066"/>
      <c r="CH124" s="1066"/>
      <c r="CI124" s="1066"/>
      <c r="CJ124" s="1067"/>
      <c r="CK124" s="1049"/>
      <c r="CL124" s="1049"/>
      <c r="CM124" s="1049"/>
      <c r="CN124" s="1049"/>
      <c r="CO124" s="1050"/>
      <c r="CP124" s="1056" t="s">
        <v>454</v>
      </c>
      <c r="CQ124" s="1057"/>
      <c r="CR124" s="1057"/>
      <c r="CS124" s="1057"/>
      <c r="CT124" s="1057"/>
      <c r="CU124" s="1057"/>
      <c r="CV124" s="1057"/>
      <c r="CW124" s="1057"/>
      <c r="CX124" s="1057"/>
      <c r="CY124" s="1057"/>
      <c r="CZ124" s="1057"/>
      <c r="DA124" s="1057"/>
      <c r="DB124" s="1057"/>
      <c r="DC124" s="1057"/>
      <c r="DD124" s="1057"/>
      <c r="DE124" s="1057"/>
      <c r="DF124" s="1058"/>
      <c r="DG124" s="1041" t="s">
        <v>122</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30" customFormat="1" ht="26.25" customHeight="1" x14ac:dyDescent="0.15">
      <c r="A125" s="1094"/>
      <c r="B125" s="986"/>
      <c r="C125" s="959" t="s">
        <v>443</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455</v>
      </c>
      <c r="CL125" s="1044"/>
      <c r="CM125" s="1044"/>
      <c r="CN125" s="1044"/>
      <c r="CO125" s="1045"/>
      <c r="CP125" s="966" t="s">
        <v>456</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30" customFormat="1" ht="26.25" customHeight="1" thickBot="1" x14ac:dyDescent="0.2">
      <c r="A126" s="1094"/>
      <c r="B126" s="986"/>
      <c r="C126" s="959" t="s">
        <v>445</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457</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30" customFormat="1" ht="26.25" customHeight="1" x14ac:dyDescent="0.15">
      <c r="A127" s="1095"/>
      <c r="B127" s="988"/>
      <c r="C127" s="1010" t="s">
        <v>458</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v>31131</v>
      </c>
      <c r="AB127" s="996"/>
      <c r="AC127" s="996"/>
      <c r="AD127" s="996"/>
      <c r="AE127" s="997"/>
      <c r="AF127" s="998">
        <v>33693</v>
      </c>
      <c r="AG127" s="996"/>
      <c r="AH127" s="996"/>
      <c r="AI127" s="996"/>
      <c r="AJ127" s="997"/>
      <c r="AK127" s="998">
        <v>32580</v>
      </c>
      <c r="AL127" s="996"/>
      <c r="AM127" s="996"/>
      <c r="AN127" s="996"/>
      <c r="AO127" s="997"/>
      <c r="AP127" s="999">
        <v>0.3</v>
      </c>
      <c r="AQ127" s="1000"/>
      <c r="AR127" s="1000"/>
      <c r="AS127" s="1000"/>
      <c r="AT127" s="1001"/>
      <c r="AU127" s="232"/>
      <c r="AV127" s="232"/>
      <c r="AW127" s="232"/>
      <c r="AX127" s="1068" t="s">
        <v>459</v>
      </c>
      <c r="AY127" s="1069"/>
      <c r="AZ127" s="1069"/>
      <c r="BA127" s="1069"/>
      <c r="BB127" s="1069"/>
      <c r="BC127" s="1069"/>
      <c r="BD127" s="1069"/>
      <c r="BE127" s="1070"/>
      <c r="BF127" s="1071" t="s">
        <v>460</v>
      </c>
      <c r="BG127" s="1069"/>
      <c r="BH127" s="1069"/>
      <c r="BI127" s="1069"/>
      <c r="BJ127" s="1069"/>
      <c r="BK127" s="1069"/>
      <c r="BL127" s="1070"/>
      <c r="BM127" s="1071" t="s">
        <v>461</v>
      </c>
      <c r="BN127" s="1069"/>
      <c r="BO127" s="1069"/>
      <c r="BP127" s="1069"/>
      <c r="BQ127" s="1069"/>
      <c r="BR127" s="1069"/>
      <c r="BS127" s="1070"/>
      <c r="BT127" s="1071" t="s">
        <v>462</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463</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30" customFormat="1" ht="26.25" customHeight="1" thickBot="1" x14ac:dyDescent="0.2">
      <c r="A128" s="1078" t="s">
        <v>464</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465</v>
      </c>
      <c r="X128" s="1080"/>
      <c r="Y128" s="1080"/>
      <c r="Z128" s="1081"/>
      <c r="AA128" s="1082" t="s">
        <v>122</v>
      </c>
      <c r="AB128" s="1083"/>
      <c r="AC128" s="1083"/>
      <c r="AD128" s="1083"/>
      <c r="AE128" s="1084"/>
      <c r="AF128" s="1085">
        <v>455</v>
      </c>
      <c r="AG128" s="1083"/>
      <c r="AH128" s="1083"/>
      <c r="AI128" s="1083"/>
      <c r="AJ128" s="1084"/>
      <c r="AK128" s="1085">
        <v>455</v>
      </c>
      <c r="AL128" s="1083"/>
      <c r="AM128" s="1083"/>
      <c r="AN128" s="1083"/>
      <c r="AO128" s="1084"/>
      <c r="AP128" s="1086"/>
      <c r="AQ128" s="1087"/>
      <c r="AR128" s="1087"/>
      <c r="AS128" s="1087"/>
      <c r="AT128" s="1088"/>
      <c r="AU128" s="232"/>
      <c r="AV128" s="232"/>
      <c r="AW128" s="232"/>
      <c r="AX128" s="933" t="s">
        <v>466</v>
      </c>
      <c r="AY128" s="934"/>
      <c r="AZ128" s="934"/>
      <c r="BA128" s="934"/>
      <c r="BB128" s="934"/>
      <c r="BC128" s="934"/>
      <c r="BD128" s="934"/>
      <c r="BE128" s="935"/>
      <c r="BF128" s="1089" t="s">
        <v>122</v>
      </c>
      <c r="BG128" s="1090"/>
      <c r="BH128" s="1090"/>
      <c r="BI128" s="1090"/>
      <c r="BJ128" s="1090"/>
      <c r="BK128" s="1090"/>
      <c r="BL128" s="1091"/>
      <c r="BM128" s="1089">
        <v>12.95</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467</v>
      </c>
      <c r="CQ128" s="762"/>
      <c r="CR128" s="762"/>
      <c r="CS128" s="762"/>
      <c r="CT128" s="762"/>
      <c r="CU128" s="762"/>
      <c r="CV128" s="762"/>
      <c r="CW128" s="762"/>
      <c r="CX128" s="762"/>
      <c r="CY128" s="762"/>
      <c r="CZ128" s="762"/>
      <c r="DA128" s="762"/>
      <c r="DB128" s="762"/>
      <c r="DC128" s="762"/>
      <c r="DD128" s="762"/>
      <c r="DE128" s="762"/>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15">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468</v>
      </c>
      <c r="X129" s="1108"/>
      <c r="Y129" s="1108"/>
      <c r="Z129" s="1109"/>
      <c r="AA129" s="995">
        <v>13104072</v>
      </c>
      <c r="AB129" s="996"/>
      <c r="AC129" s="996"/>
      <c r="AD129" s="996"/>
      <c r="AE129" s="997"/>
      <c r="AF129" s="998">
        <v>12868489</v>
      </c>
      <c r="AG129" s="996"/>
      <c r="AH129" s="996"/>
      <c r="AI129" s="996"/>
      <c r="AJ129" s="997"/>
      <c r="AK129" s="998">
        <v>13001884</v>
      </c>
      <c r="AL129" s="996"/>
      <c r="AM129" s="996"/>
      <c r="AN129" s="996"/>
      <c r="AO129" s="997"/>
      <c r="AP129" s="1110"/>
      <c r="AQ129" s="1111"/>
      <c r="AR129" s="1111"/>
      <c r="AS129" s="1111"/>
      <c r="AT129" s="1112"/>
      <c r="AU129" s="233"/>
      <c r="AV129" s="233"/>
      <c r="AW129" s="233"/>
      <c r="AX129" s="1102" t="s">
        <v>469</v>
      </c>
      <c r="AY129" s="960"/>
      <c r="AZ129" s="960"/>
      <c r="BA129" s="960"/>
      <c r="BB129" s="960"/>
      <c r="BC129" s="960"/>
      <c r="BD129" s="960"/>
      <c r="BE129" s="961"/>
      <c r="BF129" s="1103" t="s">
        <v>122</v>
      </c>
      <c r="BG129" s="1104"/>
      <c r="BH129" s="1104"/>
      <c r="BI129" s="1104"/>
      <c r="BJ129" s="1104"/>
      <c r="BK129" s="1104"/>
      <c r="BL129" s="1105"/>
      <c r="BM129" s="1103">
        <v>17.95</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1" t="s">
        <v>470</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471</v>
      </c>
      <c r="X130" s="1108"/>
      <c r="Y130" s="1108"/>
      <c r="Z130" s="1109"/>
      <c r="AA130" s="995">
        <v>2110615</v>
      </c>
      <c r="AB130" s="996"/>
      <c r="AC130" s="996"/>
      <c r="AD130" s="996"/>
      <c r="AE130" s="997"/>
      <c r="AF130" s="998">
        <v>2128834</v>
      </c>
      <c r="AG130" s="996"/>
      <c r="AH130" s="996"/>
      <c r="AI130" s="996"/>
      <c r="AJ130" s="997"/>
      <c r="AK130" s="998">
        <v>2057007</v>
      </c>
      <c r="AL130" s="996"/>
      <c r="AM130" s="996"/>
      <c r="AN130" s="996"/>
      <c r="AO130" s="997"/>
      <c r="AP130" s="1110"/>
      <c r="AQ130" s="1111"/>
      <c r="AR130" s="1111"/>
      <c r="AS130" s="1111"/>
      <c r="AT130" s="1112"/>
      <c r="AU130" s="233"/>
      <c r="AV130" s="233"/>
      <c r="AW130" s="233"/>
      <c r="AX130" s="1102" t="s">
        <v>472</v>
      </c>
      <c r="AY130" s="960"/>
      <c r="AZ130" s="960"/>
      <c r="BA130" s="960"/>
      <c r="BB130" s="960"/>
      <c r="BC130" s="960"/>
      <c r="BD130" s="960"/>
      <c r="BE130" s="961"/>
      <c r="BF130" s="1138">
        <v>7.9</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473</v>
      </c>
      <c r="X131" s="1145"/>
      <c r="Y131" s="1145"/>
      <c r="Z131" s="1146"/>
      <c r="AA131" s="1041">
        <v>10993457</v>
      </c>
      <c r="AB131" s="1023"/>
      <c r="AC131" s="1023"/>
      <c r="AD131" s="1023"/>
      <c r="AE131" s="1024"/>
      <c r="AF131" s="1022">
        <v>10739655</v>
      </c>
      <c r="AG131" s="1023"/>
      <c r="AH131" s="1023"/>
      <c r="AI131" s="1023"/>
      <c r="AJ131" s="1024"/>
      <c r="AK131" s="1022">
        <v>10944877</v>
      </c>
      <c r="AL131" s="1023"/>
      <c r="AM131" s="1023"/>
      <c r="AN131" s="1023"/>
      <c r="AO131" s="1024"/>
      <c r="AP131" s="1147"/>
      <c r="AQ131" s="1148"/>
      <c r="AR131" s="1148"/>
      <c r="AS131" s="1148"/>
      <c r="AT131" s="1149"/>
      <c r="AU131" s="233"/>
      <c r="AV131" s="233"/>
      <c r="AW131" s="233"/>
      <c r="AX131" s="1120" t="s">
        <v>474</v>
      </c>
      <c r="AY131" s="762"/>
      <c r="AZ131" s="762"/>
      <c r="BA131" s="762"/>
      <c r="BB131" s="762"/>
      <c r="BC131" s="762"/>
      <c r="BD131" s="762"/>
      <c r="BE131" s="1073"/>
      <c r="BF131" s="1121" t="s">
        <v>122</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7" t="s">
        <v>475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476</v>
      </c>
      <c r="W132" s="1131"/>
      <c r="X132" s="1131"/>
      <c r="Y132" s="1131"/>
      <c r="Z132" s="1132"/>
      <c r="AA132" s="1133">
        <v>7.7357922989999999</v>
      </c>
      <c r="AB132" s="1134"/>
      <c r="AC132" s="1134"/>
      <c r="AD132" s="1134"/>
      <c r="AE132" s="1135"/>
      <c r="AF132" s="1136">
        <v>8.0642534609999998</v>
      </c>
      <c r="AG132" s="1134"/>
      <c r="AH132" s="1134"/>
      <c r="AI132" s="1134"/>
      <c r="AJ132" s="1135"/>
      <c r="AK132" s="1136">
        <v>8.187593154</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477</v>
      </c>
      <c r="W133" s="1114"/>
      <c r="X133" s="1114"/>
      <c r="Y133" s="1114"/>
      <c r="Z133" s="1115"/>
      <c r="AA133" s="1116">
        <v>7.2</v>
      </c>
      <c r="AB133" s="1117"/>
      <c r="AC133" s="1117"/>
      <c r="AD133" s="1117"/>
      <c r="AE133" s="1118"/>
      <c r="AF133" s="1116">
        <v>7.6</v>
      </c>
      <c r="AG133" s="1117"/>
      <c r="AH133" s="1117"/>
      <c r="AI133" s="1117"/>
      <c r="AJ133" s="1118"/>
      <c r="AK133" s="1116">
        <v>7.9</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qWmuWt2li3dts/MtIuI5QpfnzQPVq+UqB6tGjysFHsYn5Ay7xyZEyKzynhzpc43rNdqT/ZqKjznJJV1HCgNyA==" saltValue="eJK25CPgFS0THadtq1eL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r+jBe3bLlbuCy6D4ga1h0WzYjp2QIQzVy/oyxwoI52NuUcpRmZ9L7T9vPrUa65PtDNhkD1fUadSxyLS3LZ+2g==" saltValue="pHvJOtRvr39rauPX4q8E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P36" sqref="AP36:AT3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7UUD1tfKBdOyEYRBo80W6zMPVP0xFAxKU9Ie7rgvVhUTnP/gBYTrtMEmQrjJxi/nevsCNk9x3Ypmjf9pBsbRw==" saltValue="gsbkyIdkPKIjyACPSSme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P36" sqref="AP36:AT3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486</v>
      </c>
      <c r="AL9" s="1154"/>
      <c r="AM9" s="1154"/>
      <c r="AN9" s="1155"/>
      <c r="AO9" s="281">
        <v>3975195</v>
      </c>
      <c r="AP9" s="281">
        <v>92504</v>
      </c>
      <c r="AQ9" s="282">
        <v>107616</v>
      </c>
      <c r="AR9" s="283">
        <v>-14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487</v>
      </c>
      <c r="AL10" s="1154"/>
      <c r="AM10" s="1154"/>
      <c r="AN10" s="1155"/>
      <c r="AO10" s="284">
        <v>60215</v>
      </c>
      <c r="AP10" s="284">
        <v>1401</v>
      </c>
      <c r="AQ10" s="285">
        <v>10095</v>
      </c>
      <c r="AR10" s="286">
        <v>-86.1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488</v>
      </c>
      <c r="AL11" s="1154"/>
      <c r="AM11" s="1154"/>
      <c r="AN11" s="1155"/>
      <c r="AO11" s="284" t="s">
        <v>489</v>
      </c>
      <c r="AP11" s="284" t="s">
        <v>489</v>
      </c>
      <c r="AQ11" s="285">
        <v>1704</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490</v>
      </c>
      <c r="AL12" s="1154"/>
      <c r="AM12" s="1154"/>
      <c r="AN12" s="1155"/>
      <c r="AO12" s="284" t="s">
        <v>489</v>
      </c>
      <c r="AP12" s="284" t="s">
        <v>489</v>
      </c>
      <c r="AQ12" s="285">
        <v>7</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491</v>
      </c>
      <c r="AL13" s="1154"/>
      <c r="AM13" s="1154"/>
      <c r="AN13" s="1155"/>
      <c r="AO13" s="284">
        <v>158740</v>
      </c>
      <c r="AP13" s="284">
        <v>3694</v>
      </c>
      <c r="AQ13" s="285">
        <v>4110</v>
      </c>
      <c r="AR13" s="286">
        <v>-10.1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492</v>
      </c>
      <c r="AL14" s="1154"/>
      <c r="AM14" s="1154"/>
      <c r="AN14" s="1155"/>
      <c r="AO14" s="284">
        <v>32548</v>
      </c>
      <c r="AP14" s="284">
        <v>757</v>
      </c>
      <c r="AQ14" s="285">
        <v>2451</v>
      </c>
      <c r="AR14" s="286">
        <v>-69.099999999999994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493</v>
      </c>
      <c r="AL15" s="1157"/>
      <c r="AM15" s="1157"/>
      <c r="AN15" s="1158"/>
      <c r="AO15" s="284">
        <v>-162614</v>
      </c>
      <c r="AP15" s="284">
        <v>-3784</v>
      </c>
      <c r="AQ15" s="285">
        <v>-6399</v>
      </c>
      <c r="AR15" s="286">
        <v>-40.9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177</v>
      </c>
      <c r="AL16" s="1157"/>
      <c r="AM16" s="1157"/>
      <c r="AN16" s="1158"/>
      <c r="AO16" s="284">
        <v>4064084</v>
      </c>
      <c r="AP16" s="284">
        <v>94573</v>
      </c>
      <c r="AQ16" s="285">
        <v>119584</v>
      </c>
      <c r="AR16" s="286">
        <v>-20.9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498</v>
      </c>
      <c r="AL21" s="1160"/>
      <c r="AM21" s="1160"/>
      <c r="AN21" s="1161"/>
      <c r="AO21" s="297">
        <v>9.6300000000000008</v>
      </c>
      <c r="AP21" s="298">
        <v>10.86</v>
      </c>
      <c r="AQ21" s="299">
        <v>-1.23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499</v>
      </c>
      <c r="AL22" s="1160"/>
      <c r="AM22" s="1160"/>
      <c r="AN22" s="1161"/>
      <c r="AO22" s="302">
        <v>96.3</v>
      </c>
      <c r="AP22" s="303">
        <v>97.3</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0" t="s">
        <v>500</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503</v>
      </c>
      <c r="AL32" s="1168"/>
      <c r="AM32" s="1168"/>
      <c r="AN32" s="1169"/>
      <c r="AO32" s="312">
        <v>2189603</v>
      </c>
      <c r="AP32" s="312">
        <v>50953</v>
      </c>
      <c r="AQ32" s="313">
        <v>75090</v>
      </c>
      <c r="AR32" s="314">
        <v>-32.1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504</v>
      </c>
      <c r="AL33" s="1168"/>
      <c r="AM33" s="1168"/>
      <c r="AN33" s="1169"/>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505</v>
      </c>
      <c r="AL34" s="1168"/>
      <c r="AM34" s="1168"/>
      <c r="AN34" s="1169"/>
      <c r="AO34" s="312" t="s">
        <v>489</v>
      </c>
      <c r="AP34" s="312" t="s">
        <v>489</v>
      </c>
      <c r="AQ34" s="313">
        <v>1</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506</v>
      </c>
      <c r="AL35" s="1168"/>
      <c r="AM35" s="1168"/>
      <c r="AN35" s="1169"/>
      <c r="AO35" s="312">
        <v>675504</v>
      </c>
      <c r="AP35" s="312">
        <v>15719</v>
      </c>
      <c r="AQ35" s="313">
        <v>17211</v>
      </c>
      <c r="AR35" s="314">
        <v>-8.6999999999999993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507</v>
      </c>
      <c r="AL36" s="1168"/>
      <c r="AM36" s="1168"/>
      <c r="AN36" s="1169"/>
      <c r="AO36" s="312">
        <v>55897</v>
      </c>
      <c r="AP36" s="312">
        <v>1301</v>
      </c>
      <c r="AQ36" s="313">
        <v>2478</v>
      </c>
      <c r="AR36" s="314">
        <v>-47.5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508</v>
      </c>
      <c r="AL37" s="1168"/>
      <c r="AM37" s="1168"/>
      <c r="AN37" s="1169"/>
      <c r="AO37" s="312">
        <v>32580</v>
      </c>
      <c r="AP37" s="312">
        <v>758</v>
      </c>
      <c r="AQ37" s="313">
        <v>654</v>
      </c>
      <c r="AR37" s="314">
        <v>15.9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509</v>
      </c>
      <c r="AL38" s="1171"/>
      <c r="AM38" s="1171"/>
      <c r="AN38" s="1172"/>
      <c r="AO38" s="315" t="s">
        <v>489</v>
      </c>
      <c r="AP38" s="315" t="s">
        <v>489</v>
      </c>
      <c r="AQ38" s="316">
        <v>4</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510</v>
      </c>
      <c r="AL39" s="1171"/>
      <c r="AM39" s="1171"/>
      <c r="AN39" s="1172"/>
      <c r="AO39" s="312">
        <v>-455</v>
      </c>
      <c r="AP39" s="312">
        <v>-11</v>
      </c>
      <c r="AQ39" s="313">
        <v>-3502</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511</v>
      </c>
      <c r="AL40" s="1168"/>
      <c r="AM40" s="1168"/>
      <c r="AN40" s="1169"/>
      <c r="AO40" s="312">
        <v>-2057007</v>
      </c>
      <c r="AP40" s="312">
        <v>-47867</v>
      </c>
      <c r="AQ40" s="313">
        <v>-63750</v>
      </c>
      <c r="AR40" s="314">
        <v>-24.9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287</v>
      </c>
      <c r="AL41" s="1174"/>
      <c r="AM41" s="1174"/>
      <c r="AN41" s="1175"/>
      <c r="AO41" s="312">
        <v>896122</v>
      </c>
      <c r="AP41" s="312">
        <v>20853</v>
      </c>
      <c r="AQ41" s="313">
        <v>28185</v>
      </c>
      <c r="AR41" s="314">
        <v>-26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481</v>
      </c>
      <c r="AN49" s="1164" t="s">
        <v>514</v>
      </c>
      <c r="AO49" s="1165"/>
      <c r="AP49" s="1165"/>
      <c r="AQ49" s="1165"/>
      <c r="AR49" s="116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1492647</v>
      </c>
      <c r="AN51" s="334">
        <v>33788</v>
      </c>
      <c r="AO51" s="335">
        <v>-44.9</v>
      </c>
      <c r="AP51" s="336">
        <v>94081</v>
      </c>
      <c r="AQ51" s="337">
        <v>10.5</v>
      </c>
      <c r="AR51" s="338">
        <v>-55.4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918569</v>
      </c>
      <c r="AN52" s="342">
        <v>20793</v>
      </c>
      <c r="AO52" s="343">
        <v>-60.9</v>
      </c>
      <c r="AP52" s="344">
        <v>48949</v>
      </c>
      <c r="AQ52" s="345">
        <v>11.5</v>
      </c>
      <c r="AR52" s="346">
        <v>-72.400000000000006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1985823</v>
      </c>
      <c r="AN53" s="334">
        <v>45209</v>
      </c>
      <c r="AO53" s="335">
        <v>33.799999999999997</v>
      </c>
      <c r="AP53" s="336">
        <v>92632</v>
      </c>
      <c r="AQ53" s="337">
        <v>-1.5</v>
      </c>
      <c r="AR53" s="338">
        <v>35.299999999999997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945518</v>
      </c>
      <c r="AN54" s="342">
        <v>21526</v>
      </c>
      <c r="AO54" s="343">
        <v>3.5</v>
      </c>
      <c r="AP54" s="344">
        <v>47978</v>
      </c>
      <c r="AQ54" s="345">
        <v>-2</v>
      </c>
      <c r="AR54" s="346">
        <v>5.5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2245144</v>
      </c>
      <c r="AN55" s="334">
        <v>51492</v>
      </c>
      <c r="AO55" s="335">
        <v>13.9</v>
      </c>
      <c r="AP55" s="336">
        <v>96469</v>
      </c>
      <c r="AQ55" s="337">
        <v>4.0999999999999996</v>
      </c>
      <c r="AR55" s="338">
        <v>9.8000000000000007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1103249</v>
      </c>
      <c r="AN56" s="342">
        <v>25303</v>
      </c>
      <c r="AO56" s="343">
        <v>17.5</v>
      </c>
      <c r="AP56" s="344">
        <v>49775</v>
      </c>
      <c r="AQ56" s="345">
        <v>3.7</v>
      </c>
      <c r="AR56" s="346">
        <v>13.8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1688509</v>
      </c>
      <c r="AN57" s="334">
        <v>38913</v>
      </c>
      <c r="AO57" s="335">
        <v>-24.4</v>
      </c>
      <c r="AP57" s="336">
        <v>85743</v>
      </c>
      <c r="AQ57" s="337">
        <v>-11.1</v>
      </c>
      <c r="AR57" s="338">
        <v>-13.3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1261891</v>
      </c>
      <c r="AN58" s="342">
        <v>29081</v>
      </c>
      <c r="AO58" s="343">
        <v>14.9</v>
      </c>
      <c r="AP58" s="344">
        <v>45231</v>
      </c>
      <c r="AQ58" s="345">
        <v>-9.1</v>
      </c>
      <c r="AR58" s="346">
        <v>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1746635</v>
      </c>
      <c r="AN59" s="334">
        <v>40645</v>
      </c>
      <c r="AO59" s="335">
        <v>4.5</v>
      </c>
      <c r="AP59" s="336">
        <v>92509</v>
      </c>
      <c r="AQ59" s="337">
        <v>7.9</v>
      </c>
      <c r="AR59" s="338">
        <v>-3.4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1286436</v>
      </c>
      <c r="AN60" s="342">
        <v>29936</v>
      </c>
      <c r="AO60" s="343">
        <v>2.9</v>
      </c>
      <c r="AP60" s="344">
        <v>52274</v>
      </c>
      <c r="AQ60" s="345">
        <v>15.6</v>
      </c>
      <c r="AR60" s="346">
        <v>-12.7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1831752</v>
      </c>
      <c r="AN61" s="349">
        <v>42009</v>
      </c>
      <c r="AO61" s="350">
        <v>-3.4</v>
      </c>
      <c r="AP61" s="351">
        <v>92287</v>
      </c>
      <c r="AQ61" s="352">
        <v>2</v>
      </c>
      <c r="AR61" s="338">
        <v>-5.4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1103133</v>
      </c>
      <c r="AN62" s="342">
        <v>25328</v>
      </c>
      <c r="AO62" s="343">
        <v>-4.4000000000000004</v>
      </c>
      <c r="AP62" s="344">
        <v>48841</v>
      </c>
      <c r="AQ62" s="345">
        <v>3.9</v>
      </c>
      <c r="AR62" s="346">
        <v>-8.3000000000000007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72GcxW9qofQxJnWEdI3v/ftF17Tl4XazXk2qETepkDBY7Byafk63LGWnuJJpsK7+aDkkd9ptKVV0XSb72E/hg==" saltValue="Xfik78eAt+PB0znuAZCw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hYkRxp2QCUg2aDBkYt95QXFdilDSq/WUGyNgpJhNFBAWkzwhUKXLzQBLWG7s2sR8/DOPty7qHlG9vS5ntndeiw==" saltValue="Pd+SJaGsw+CAUD7tz9p0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4VemHyj9xGOO9iH4wgBNWwzttwGET9muME+jOtvBkMpmUFCjbaNLgSKGcfD+0k8Qit3iVKBe9vXgeXnSl5L5Ig==" saltValue="bajjTFR5slc/gNggQWD4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AP36" sqref="AP36:AT3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6" t="s">
        <v>3</v>
      </c>
      <c r="D47" s="1176"/>
      <c r="E47" s="1177"/>
      <c r="F47" s="11">
        <v>51.95</v>
      </c>
      <c r="G47" s="12">
        <v>42.34</v>
      </c>
      <c r="H47" s="12">
        <v>45.16</v>
      </c>
      <c r="I47" s="12">
        <v>48.86</v>
      </c>
      <c r="J47" s="13">
        <v>48.12</v>
      </c>
    </row>
    <row r="48" spans="2:10" ht="57.75" customHeight="1" x14ac:dyDescent="0.15">
      <c r="B48" s="14"/>
      <c r="C48" s="1178" t="s">
        <v>4</v>
      </c>
      <c r="D48" s="1178"/>
      <c r="E48" s="1179"/>
      <c r="F48" s="15">
        <v>7.89</v>
      </c>
      <c r="G48" s="16">
        <v>12.18</v>
      </c>
      <c r="H48" s="16">
        <v>10.220000000000001</v>
      </c>
      <c r="I48" s="16">
        <v>9.75</v>
      </c>
      <c r="J48" s="17">
        <v>8.43</v>
      </c>
    </row>
    <row r="49" spans="2:10" ht="57.75" customHeight="1" thickBot="1" x14ac:dyDescent="0.2">
      <c r="B49" s="18"/>
      <c r="C49" s="1180" t="s">
        <v>5</v>
      </c>
      <c r="D49" s="1180"/>
      <c r="E49" s="1181"/>
      <c r="F49" s="19" t="s">
        <v>533</v>
      </c>
      <c r="G49" s="20" t="s">
        <v>534</v>
      </c>
      <c r="H49" s="20" t="s">
        <v>535</v>
      </c>
      <c r="I49" s="20" t="s">
        <v>536</v>
      </c>
      <c r="J49" s="21" t="s">
        <v>537</v>
      </c>
    </row>
    <row r="50" spans="2:10" x14ac:dyDescent="0.15"/>
  </sheetData>
  <sheetProtection algorithmName="SHA-512" hashValue="Le++Tr/SDvnzVCXTz1/hZ3F5NhBEjhg+o5MwFpRMSINpCxzCXXNMkwS8cGQl+VSpQw7aO7qBDWU4z/lU27TeHg==" saltValue="TTrbenM+GjaGertkeeKV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2025-09-09T07:15:21Z</cp:lastPrinted>
  <dcterms:created xsi:type="dcterms:W3CDTF">2025-02-19T04:10:02Z</dcterms:created>
  <dcterms:modified xsi:type="dcterms:W3CDTF">2025-09-10T23:58:47Z</dcterms:modified>
  <cp:category/>
</cp:coreProperties>
</file>