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001：外部メール　全てここへ保存　必要に応じてショートカットを各フォルダへ\20220905　県　【921〆】令和２年度財政状況資料集の作成について（２回目）\HP掲載\"/>
    </mc:Choice>
  </mc:AlternateContent>
  <bookViews>
    <workbookView xWindow="0" yWindow="0" windowWidth="28800" windowHeight="12015" tabRatio="5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<sst xmlns="http://schemas.openxmlformats.org/spreadsheetml/2006/main" count="1149" uniqueCount="629">
  <si>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</si>
  <si>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</si>
  <si>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</si>
  <si>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</si>
  <si>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</si>
  <si>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</si>
  <si>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</si>
  <si>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</si>
  <si>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</si>
  <si>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</si>
  <si>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</si>
  <si>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</si>
  <si>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</si>
  <si>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</si>
  <si>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</si>
  <si>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</si>
  <si>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</si>
  <si>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</si>
  <si>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</si>
  <si>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</si>
  <si>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</si>
  <si>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</si>
  <si>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</si>
  <si>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</si>
  <si>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</si>
  <si>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</si>
  <si>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</si>
  <si>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</si>
  <si>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</si>
  <si>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</si>
  <si>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</si>
  <si>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</si>
  <si>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</si>
  <si>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</si>
  <si>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</si>
  <si>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</si>
  <si>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</si>
  <si>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</si>
  <si>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</si>
  <si>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</si>
  <si>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</si>
  <si>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</si>
  <si>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</si>
  <si>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</si>
  <si>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</si>
  <si>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</si>
  <si>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</si>
  <si>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</si>
  <si>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</si>
  <si>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</si>
  <si>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</si>
  <si>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</si>
  <si>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</si>
  <si>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</si>
  <si>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</si>
  <si>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</si>
  <si>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</si>
  <si>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</si>
  <si>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</si>
  <si>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</si>
  <si>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</si>
  <si>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</si>
  <si>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</si>
  <si>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</si>
  <si>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</si>
  <si>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</si>
  <si>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</si>
  <si>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</si>
  <si>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</si>
  <si>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</si>
  <si>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</si>
  <si>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</si>
  <si>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</si>
  <si>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</si>
  <si>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</si>
  <si>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</si>
  <si>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</si>
  <si>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</si>
  <si>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</si>
  <si>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</si>
  <si>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</si>
  <si>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</si>
  <si>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</si>
  <si>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</si>
  <si>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</si>
  <si>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</si>
  <si>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</si>
  <si>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</si>
  <si>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</si>
  <si>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</si>
  <si>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</si>
  <si>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</si>
  <si>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</si>
  <si>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</si>
  <si>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</si>
  <si>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</si>
  <si>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</si>
  <si>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</si>
  <si>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赤磐市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</si>
  <si>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</si>
  <si>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</si>
  <si>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</si>
  <si>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</si>
  <si>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</si>
  <si>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</si>
  <si>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</si>
  <si>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</si>
  <si>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</si>
  <si>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</si>
  <si>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</si>
  <si>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</si>
  <si>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</si>
  <si>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</si>
  <si>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</si>
  <si>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</si>
  <si>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</si>
  <si>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</si>
  <si>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</si>
  <si>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</si>
  <si>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</si>
  <si>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</si>
  <si>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</si>
  <si>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</si>
  <si>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</si>
  <si>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</si>
  <si>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</si>
  <si>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</si>
  <si>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</si>
  <si>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</si>
  <si>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</si>
  <si>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</si>
  <si>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</si>
  <si>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</si>
  <si>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</si>
  <si>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</si>
  <si>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</si>
  <si>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</si>
  <si>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</si>
  <si>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</si>
  <si>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</si>
  <si>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</si>
  <si>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</si>
  <si>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</si>
  <si>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</si>
  <si>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</si>
  <si>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</si>
  <si>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</si>
  <si>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</si>
  <si>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</si>
  <si>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</si>
  <si>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</si>
  <si>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</si>
  <si>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</si>
  <si>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</si>
  <si>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</si>
  <si>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</si>
  <si>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</si>
  <si>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</si>
  <si>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</si>
  <si>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</si>
  <si>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</si>
  <si>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</si>
  <si>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</si>
  <si>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</si>
  <si>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</si>
  <si>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</si>
  <si>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</si>
  <si>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</si>
  <si>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</si>
  <si>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</si>
  <si>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</si>
  <si>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</si>
  <si>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</si>
  <si>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</si>
  <si>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</si>
  <si>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</si>
  <si>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</si>
  <si>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</si>
  <si>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</si>
  <si>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</si>
  <si>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</si>
  <si>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</si>
  <si>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</si>
  <si>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</si>
  <si>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</si>
  <si>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</si>
  <si>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</si>
  <si>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</si>
  <si>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</si>
  <si>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</si>
  <si>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</si>
  <si>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</si>
  <si>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</si>
  <si>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</si>
  <si>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</si>
  <si>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</si>
  <si>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</si>
  <si>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</si>
  <si>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</si>
  <si>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</si>
  <si>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</si>
  <si>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</si>
  <si>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</si>
  <si>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</si>
  <si>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</si>
  <si>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</si>
  <si>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</si>
  <si>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</si>
  <si>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</si>
  <si>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</si>
  <si>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</si>
  <si>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</si>
  <si>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</si>
  <si>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</si>
  <si>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</si>
  <si>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</si>
  <si>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岡山県赤磐市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</si>
  <si>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</si>
  <si>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</si>
  <si>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</si>
  <si>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</si>
  <si>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</si>
  <si>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</si>
  <si>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</si>
  <si>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</si>
  <si>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</si>
  <si>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</si>
  <si>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</si>
  <si>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</si>
  <si>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</si>
  <si>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</si>
  <si>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</si>
  <si>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</si>
  <si>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</si>
  <si>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</si>
  <si>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</si>
  <si>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</si>
  <si>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</si>
  <si>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</si>
  <si>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</si>
  <si>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</si>
  <si>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</si>
  <si>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</si>
  <si>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</si>
  <si>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</si>
  <si>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</si>
  <si>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</si>
  <si>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</si>
  <si>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</si>
  <si>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</si>
  <si>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</si>
  <si>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</si>
  <si>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</si>
  <si>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</si>
  <si>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</si>
  <si>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</si>
  <si>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</si>
  <si>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</si>
  <si>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</si>
  <si>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</si>
  <si>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</si>
  <si>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</si>
  <si>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</si>
  <si>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</si>
  <si>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</si>
  <si>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</si>
  <si>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</si>
  <si>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</si>
  <si>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</si>
  <si>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</si>
  <si>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</si>
  <si>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</si>
  <si>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</si>
  <si>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</si>
  <si>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</si>
  <si>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</si>
  <si>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</si>
  <si>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</si>
  <si>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</si>
  <si>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</si>
  <si>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</si>
  <si>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</si>
  <si>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</si>
  <si>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</si>
  <si>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</si>
  <si>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</si>
  <si>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</si>
  <si>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</si>
  <si>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</si>
  <si>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</si>
  <si>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</si>
  <si>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</si>
  <si>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</si>
  <si>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</si>
  <si>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</si>
  <si>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</si>
  <si>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</si>
  <si>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</si>
  <si>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</si>
  <si>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</si>
  <si>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</si>
  <si>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</si>
  <si>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</si>
  <si>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</si>
  <si>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</si>
  <si>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</si>
  <si>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</si>
  <si>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</si>
  <si>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</si>
  <si>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</si>
  <si>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</si>
  <si>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</si>
  <si>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</si>
  <si>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</si>
  <si>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</si>
  <si>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</si>
  <si>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</si>
  <si>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</si>
  <si>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</si>
  <si>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</si>
  <si>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</si>
  <si>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</si>
  <si>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</si>
  <si>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</si>
  <si>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</si>
  <si>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</si>
  <si>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</si>
  <si>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</si>
  <si>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</si>
  <si>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</si>
  <si>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</si>
  <si>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</si>
  <si>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</si>
  <si>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</si>
  <si>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</si>
  <si>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</si>
  <si>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</si>
  <si>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</si>
  <si>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</si>
  <si>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</si>
  <si>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</si>
  <si>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</si>
  <si>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</si>
  <si>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</si>
  <si>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</si>
  <si>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</si>
  <si>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</si>
  <si>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</si>
  <si>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</si>
  <si>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</si>
  <si>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</si>
  <si>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</si>
  <si>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</si>
  <si>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</si>
  <si>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</si>
  <si>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</si>
  <si>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</si>
  <si>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</si>
  <si>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</si>
  <si>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</si>
  <si>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</si>
  <si>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</si>
  <si>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</si>
  <si>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</si>
  <si>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</si>
  <si>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</si>
  <si>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</si>
  <si>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</si>
  <si>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</si>
  <si>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</si>
  <si>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</si>
  <si>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岡山県赤磐市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</si>
  <si>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</si>
  <si>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</si>
  <si>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</si>
  <si>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</si>
  <si>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</si>
  <si>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</si>
  <si>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</si>
  <si>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</si>
  <si>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</si>
  <si>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</si>
  <si>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</si>
  <si>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</si>
  <si>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</si>
  <si>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</si>
  <si>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</si>
  <si>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</si>
  <si>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</si>
  <si>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</si>
  <si>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</si>
  <si>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</si>
  <si>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赤磐市竜天オートキャンプ場特別会計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</si>
  <si>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</si>
  <si>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</si>
  <si>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</si>
  <si>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</si>
  <si>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</si>
  <si>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</si>
  <si>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</si>
  <si>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</si>
  <si>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</si>
  <si>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</si>
  <si>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</si>
  <si>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</si>
  <si>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</si>
  <si>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</si>
  <si>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赤磐市国民健康保険特別会計</t>
    <phoneticPr fontId="5"/>
  </si>
  <si>
    <t>赤磐市介護保険特別会計</t>
    <phoneticPr fontId="5"/>
  </si>
  <si>
    <t>赤磐市後期高齢者医療特別会計</t>
    <phoneticPr fontId="5"/>
  </si>
  <si>
    <t>赤磐市訪問看護ステーション事業特別会計</t>
    <phoneticPr fontId="5"/>
  </si>
  <si>
    <t>赤磐市水道事業会計</t>
    <phoneticPr fontId="5"/>
  </si>
  <si>
    <t>法適用企業</t>
    <phoneticPr fontId="5"/>
  </si>
  <si>
    <t>赤磐市下水道事業会計</t>
    <phoneticPr fontId="5"/>
  </si>
  <si>
    <t>赤磐市宅地等開発事業特別会計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</si>
  <si>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</si>
  <si>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</si>
  <si>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</si>
  <si>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</si>
  <si>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</si>
  <si>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</si>
  <si>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</si>
  <si>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</si>
  <si>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</si>
  <si>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</si>
  <si>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</si>
  <si>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</si>
  <si>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</si>
  <si>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</si>
  <si>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</si>
  <si>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</si>
  <si>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</si>
  <si>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</si>
  <si>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</si>
  <si>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</si>
  <si>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</si>
  <si>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</si>
  <si>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</si>
  <si>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</si>
  <si>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</si>
  <si>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</si>
  <si>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</si>
  <si>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</si>
  <si>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</si>
  <si>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</si>
  <si>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</si>
  <si>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</si>
  <si>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</si>
  <si>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</si>
  <si>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</si>
  <si>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</si>
  <si>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</si>
  <si>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</si>
  <si>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</si>
  <si>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</si>
  <si>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</si>
  <si>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</si>
  <si>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</si>
  <si>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</si>
  <si>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</si>
  <si>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</si>
  <si>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</si>
  <si>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</si>
  <si>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</si>
  <si>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</si>
  <si>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</si>
  <si>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</si>
  <si>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</si>
  <si>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</si>
  <si>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</si>
  <si>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</si>
  <si>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</si>
  <si>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</si>
  <si>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</si>
  <si>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</si>
  <si>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</si>
  <si>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</si>
  <si>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</si>
  <si>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</si>
  <si>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</si>
  <si>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赤磐市下水道事業会計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</si>
  <si>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</si>
  <si>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</si>
  <si>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赤磐市水道事業会計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</si>
  <si>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</si>
  <si>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赤磐市国民健康保険特別会計</t>
    <phoneticPr fontId="5"/>
  </si>
  <si>
    <t>(Ｆ)</t>
    <phoneticPr fontId="5"/>
  </si>
  <si>
    <t>赤磐市介護保険特別会計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</si>
  <si>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</si>
  <si>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</si>
  <si>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</si>
  <si>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</si>
  <si>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</si>
  <si>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</si>
  <si>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</si>
  <si>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</si>
  <si>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</si>
  <si>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</si>
  <si>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</si>
  <si>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</si>
  <si>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</si>
  <si>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</si>
  <si>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</si>
  <si>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</si>
  <si>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</si>
  <si>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</si>
  <si>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</si>
  <si>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</si>
  <si>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</si>
  <si>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</si>
  <si>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</si>
  <si>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</si>
  <si>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</si>
  <si>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</si>
  <si>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</si>
  <si>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</si>
  <si>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</si>
  <si>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</si>
  <si>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</si>
  <si>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</si>
  <si>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</si>
  <si>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</si>
  <si>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</si>
  <si>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</si>
  <si>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</si>
  <si>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</si>
  <si>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</si>
  <si>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</si>
  <si>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</si>
  <si>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</si>
  <si>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</si>
  <si>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</si>
  <si>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</si>
  <si>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</si>
  <si>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</si>
  <si>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</si>
  <si>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</si>
  <si>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</si>
  <si>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</si>
  <si>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</si>
  <si>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</si>
  <si>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</si>
  <si>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</si>
  <si>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</si>
  <si>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</si>
  <si>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</si>
  <si>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</si>
  <si>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</si>
  <si>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</si>
  <si>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</si>
  <si>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</si>
  <si>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</si>
  <si>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</si>
  <si>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</si>
  <si>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</si>
  <si>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</si>
  <si>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</si>
  <si>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</si>
  <si>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</si>
  <si>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</si>
  <si>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</si>
  <si>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</si>
  <si>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</si>
  <si>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</si>
  <si>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</si>
  <si>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</si>
  <si>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</si>
  <si>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</si>
  <si>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</si>
  <si>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</si>
  <si>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</si>
  <si>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2.57</t>
  </si>
  <si>
    <t>▲ 4.64</t>
  </si>
  <si>
    <t>▲ 10.79</t>
  </si>
  <si>
    <t>▲ 6.84</t>
  </si>
  <si>
    <t>▲ 9.00</t>
  </si>
  <si>
    <t>赤磐市水道事業会計</t>
  </si>
  <si>
    <t>一般会計</t>
  </si>
  <si>
    <t>赤磐市下水道事業会計</t>
  </si>
  <si>
    <t>赤磐市国民健康保険特別会計</t>
  </si>
  <si>
    <t>赤磐市宅地等開発事業特別会計</t>
  </si>
  <si>
    <t>赤磐市介護保険特別会計</t>
  </si>
  <si>
    <t>赤磐市後期高齢者医療特別会計</t>
  </si>
  <si>
    <t>赤磐市訪問看護ステーション事業特別会計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</si>
  <si>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</si>
  <si>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</si>
  <si>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</si>
  <si>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</si>
  <si>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</si>
  <si>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</si>
  <si>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</si>
  <si>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</si>
  <si>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</si>
  <si>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</si>
  <si>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</si>
  <si>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</si>
  <si>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</si>
  <si>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</si>
  <si>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</si>
  <si>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</si>
  <si>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柵原、吉井、英田火葬場施設組合</t>
    <rPh sb="0" eb="1">
      <t>サク</t>
    </rPh>
    <rPh sb="1" eb="2">
      <t>ハラ</t>
    </rPh>
    <rPh sb="3" eb="5">
      <t>ヨシイ</t>
    </rPh>
    <rPh sb="6" eb="8">
      <t>アイダ</t>
    </rPh>
    <rPh sb="8" eb="11">
      <t>カソウバ</t>
    </rPh>
    <rPh sb="11" eb="12">
      <t>シ</t>
    </rPh>
    <rPh sb="12" eb="13">
      <t>セツ</t>
    </rPh>
    <rPh sb="13" eb="15">
      <t>クミアイ</t>
    </rPh>
    <phoneticPr fontId="2"/>
  </si>
  <si>
    <t>田原用水組合</t>
    <rPh sb="0" eb="2">
      <t>タハラ</t>
    </rPh>
    <rPh sb="2" eb="4">
      <t>ヨウスイ</t>
    </rPh>
    <rPh sb="4" eb="6">
      <t>クミアイ</t>
    </rPh>
    <phoneticPr fontId="2"/>
  </si>
  <si>
    <t>和気北部衛生施設組合（一般会計）</t>
    <rPh sb="0" eb="2">
      <t>ワケ</t>
    </rPh>
    <rPh sb="2" eb="4">
      <t>ホクブ</t>
    </rPh>
    <rPh sb="4" eb="6">
      <t>エイセイ</t>
    </rPh>
    <rPh sb="6" eb="8">
      <t>シセツ</t>
    </rPh>
    <rPh sb="8" eb="10">
      <t>クミアイ</t>
    </rPh>
    <rPh sb="11" eb="13">
      <t>イッパン</t>
    </rPh>
    <rPh sb="13" eb="15">
      <t>カイケイ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</si>
  <si>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</si>
  <si>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</si>
  <si>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柵原・吉井特別養護老人ホーム組合</t>
    <rPh sb="0" eb="1">
      <t>サク</t>
    </rPh>
    <rPh sb="1" eb="2">
      <t>ハラ</t>
    </rPh>
    <rPh sb="3" eb="5">
      <t>ヨシイ</t>
    </rPh>
    <rPh sb="5" eb="7">
      <t>トクベツ</t>
    </rPh>
    <rPh sb="7" eb="9">
      <t>ヨウゴ</t>
    </rPh>
    <rPh sb="9" eb="11">
      <t>ロウジン</t>
    </rPh>
    <rPh sb="14" eb="16">
      <t>クミアイ</t>
    </rPh>
    <phoneticPr fontId="2"/>
  </si>
  <si>
    <t>岡山県広域水道企業団</t>
    <rPh sb="0" eb="3">
      <t>オカヤマケン</t>
    </rPh>
    <rPh sb="3" eb="5">
      <t>コウイキ</t>
    </rPh>
    <rPh sb="5" eb="7">
      <t>スイドウ</t>
    </rPh>
    <rPh sb="7" eb="9">
      <t>キギョウ</t>
    </rPh>
    <rPh sb="9" eb="10">
      <t>ダン</t>
    </rPh>
    <phoneticPr fontId="2"/>
  </si>
  <si>
    <t>赤磐市土地開発公社</t>
    <rPh sb="0" eb="3">
      <t>アカイワシ</t>
    </rPh>
    <rPh sb="3" eb="5">
      <t>トチ</t>
    </rPh>
    <rPh sb="5" eb="7">
      <t>カイハツ</t>
    </rPh>
    <rPh sb="7" eb="9">
      <t>コウシャ</t>
    </rPh>
    <phoneticPr fontId="2"/>
  </si>
  <si>
    <t>是里ワイン醸造場</t>
    <rPh sb="0" eb="1">
      <t>コレ</t>
    </rPh>
    <rPh sb="1" eb="2">
      <t>サト</t>
    </rPh>
    <rPh sb="5" eb="7">
      <t>ジョウゾウ</t>
    </rPh>
    <rPh sb="7" eb="8">
      <t>ジョウ</t>
    </rPh>
    <phoneticPr fontId="2"/>
  </si>
  <si>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</si>
  <si>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</si>
  <si>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山陽ふれあい公園基金</t>
    <rPh sb="0" eb="2">
      <t>サンヨウ</t>
    </rPh>
    <rPh sb="6" eb="8">
      <t>コウエン</t>
    </rPh>
    <rPh sb="8" eb="10">
      <t>キキン</t>
    </rPh>
    <phoneticPr fontId="5"/>
  </si>
  <si>
    <t>最終処分場管理運営基金</t>
    <rPh sb="0" eb="2">
      <t>サイシュウ</t>
    </rPh>
    <rPh sb="2" eb="5">
      <t>ショブンジョウ</t>
    </rPh>
    <rPh sb="5" eb="7">
      <t>カンリ</t>
    </rPh>
    <rPh sb="7" eb="9">
      <t>ウンエイ</t>
    </rPh>
    <rPh sb="9" eb="11">
      <t>キキン</t>
    </rPh>
    <phoneticPr fontId="5"/>
  </si>
  <si>
    <t>ふるさと応援基金</t>
    <rPh sb="4" eb="6">
      <t>オウエン</t>
    </rPh>
    <rPh sb="6" eb="8">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</si>
  <si>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</si>
  <si>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</si>
  <si>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</si>
  <si>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</si>
  <si>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</si>
  <si>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</si>
  <si>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</si>
  <si>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</si>
  <si>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</si>
  <si>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</si>
  <si>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</si>
  <si>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</si>
  <si>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</si>
  <si>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1"/>
        <rFont val="ＭＳ Ｐゴシック"/>
        <family val="3"/>
        <charset val="128"/>
      </rPr>
      <t>当市は類似団体平均値をどちらも下回っている。要因として地方債の償還が進み、償還額が減少していることなどが挙げられる。
　今後は大規模なハード事業を計画しており、起債の増加による比率の上昇が予想されることから、計画的に事業の重点化を図り、交付税措置の高い起債の選択や起債額を抑制するなどにより、引き続き健全な財政運営に努める。</t>
    </r>
    <phoneticPr fontId="2"/>
  </si>
  <si>
    <r>
      <t>　</t>
    </r>
    <r>
      <rPr>
        <sz val="11"/>
        <rFont val="ＭＳ Ｐゴシック"/>
        <family val="3"/>
        <charset val="128"/>
      </rPr>
      <t>将来負担比率が類似団体と比較して下回っている要因は、基金などの充当可能財源があることや、交付税措置の高い起債の活用に努めているためである。なお、前年比で大きく低下している要因は、下水道事業の企業会計移行に伴う公営企業債等繰入見込額の減により、将来負担額が減少したためである。
　有形固定資産減価償却率は類似団体よりも高く、上昇傾向にあるため、公共施設等の適正な管理運営を行い、計画的な整備に取り組んでいく必要がある。</t>
    </r>
    <rPh sb="73" eb="75">
      <t>ゼンネン</t>
    </rPh>
    <rPh sb="75" eb="76">
      <t>ヒ</t>
    </rPh>
    <rPh sb="77" eb="78">
      <t>オオ</t>
    </rPh>
    <rPh sb="80" eb="82">
      <t>テイカ</t>
    </rPh>
    <rPh sb="86" eb="88">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</si>
</sst>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334D-4FE1-B8DE-494FCBD6C1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35816</c:v>
                </c:pt>
                <c:pt idx="1">
                  <c:v>31179</c:v>
                </c:pt>
                <c:pt idx="2">
                  <c:v>61274</c:v>
                </c:pt>
                <c:pt idx="3">
                  <c:v>33788</c:v>
                </c:pt>
                <c:pt idx="4">
                  <c:v>45209</c:v>
                </c:pt>
              </c:numCache>
            </c:numRef>
          </c:val>
          <c:smooth val="0"/>
          <c:extLst>
            <c:ext xmlns:c16="http://schemas.microsoft.com/office/drawing/2014/chart" uri="{C3380CC4-5D6E-409C-BE32-E72D297353CC}">
              <c16:uniqueId val="{00000001-334D-4FE1-B8DE-494FCBD6C1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c:v>
                </c:pt>
                <c:pt idx="1">
                  <c:v>5.97</c:v>
                </c:pt>
                <c:pt idx="2">
                  <c:v>8.56</c:v>
                </c:pt>
                <c:pt idx="3">
                  <c:v>7.89</c:v>
                </c:pt>
                <c:pt idx="4">
                  <c:v>12.18</c:v>
                </c:pt>
              </c:numCache>
            </c:numRef>
          </c:val>
          <c:extLst>
            <c:ext xmlns:c16="http://schemas.microsoft.com/office/drawing/2014/chart" uri="{C3380CC4-5D6E-409C-BE32-E72D297353CC}">
              <c16:uniqueId val="{00000000-CB5A-4790-9D00-EB9747316F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58.62</c:v>
                </c:pt>
                <c:pt idx="1">
                  <c:v>59.67</c:v>
                </c:pt>
                <c:pt idx="2">
                  <c:v>50.38</c:v>
                </c:pt>
                <c:pt idx="3">
                  <c:v>51.95</c:v>
                </c:pt>
                <c:pt idx="4">
                  <c:v>42.34</c:v>
                </c:pt>
              </c:numCache>
            </c:numRef>
          </c:val>
          <c:extLst>
            <c:ext xmlns:c16="http://schemas.microsoft.com/office/drawing/2014/chart" uri="{C3380CC4-5D6E-409C-BE32-E72D297353CC}">
              <c16:uniqueId val="{00000001-CB5A-4790-9D00-EB9747316F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-2.57</c:v>
                </c:pt>
                <c:pt idx="1">
                  <c:v>-4.6399999999999997</c:v>
                </c:pt>
                <c:pt idx="2">
                  <c:v>-10.79</c:v>
                </c:pt>
                <c:pt idx="3">
                  <c:v>-6.84</c:v>
                </c:pt>
                <c:pt idx="4">
                  <c:v>-9</c:v>
                </c:pt>
              </c:numCache>
            </c:numRef>
          </c:val>
          <c:smooth val="0"/>
          <c:extLst>
            <c:ext xmlns:c16="http://schemas.microsoft.com/office/drawing/2014/chart" uri="{C3380CC4-5D6E-409C-BE32-E72D297353CC}">
              <c16:uniqueId val="{00000002-CB5A-4790-9D00-EB9747316F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1.03</c:v>
                </c:pt>
                <c:pt idx="2">
                  <c:v>#N/A</c:v>
                </c:pt>
                <c:pt idx="3">
                  <c:v>0.6</c:v>
                </c:pt>
                <c:pt idx="4">
                  <c:v>#N/A</c:v>
                </c:pt>
                <c:pt idx="5">
                  <c:v>0.5</c:v>
                </c:pt>
                <c:pt idx="6">
                  <c:v>#N/A</c:v>
                </c:pt>
                <c:pt idx="7">
                  <c:v>3.58</c:v>
                </c:pt>
                <c:pt idx="8">
                  <c:v>#N/A</c:v>
                </c:pt>
                <c:pt idx="9">
                  <c:v>0.01</c:v>
                </c:pt>
              </c:numCache>
            </c:numRef>
          </c:val>
          <c:extLst>
            <c:ext xmlns:c16="http://schemas.microsoft.com/office/drawing/2014/chart" uri="{C3380CC4-5D6E-409C-BE32-E72D297353CC}">
              <c16:uniqueId val="{00000000-4EEA-44E3-9C6E-D4DEF4CA38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EA-44E3-9C6E-D4DEF4CA38A7}"/>
            </c:ext>
          </c:extLst>
        </c:ser>
        <c:ser>
          <c:idx val="2"/>
          <c:order val="2"/>
          <c:tx>
            <c:strRef>
              <c:f>データシート!$A$29</c:f>
              <c:strCache>
                <c:ptCount val="1"/>
                <c:pt idx="0">
                  <c:v>赤磐市訪問看護ステーション事業特別会計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0.05</c:v>
                </c:pt>
                <c:pt idx="4">
                  <c:v>#N/A</c:v>
                </c:pt>
                <c:pt idx="5">
                  <c:v>0.04</c:v>
                </c:pt>
                <c:pt idx="6">
                  <c:v>#N/A</c:v>
                </c:pt>
                <c:pt idx="7">
                  <c:v>0.04</c:v>
                </c:pt>
                <c:pt idx="8">
                  <c:v>#N/A</c:v>
                </c:pt>
                <c:pt idx="9">
                  <c:v>0.09</c:v>
                </c:pt>
              </c:numCache>
            </c:numRef>
          </c:val>
          <c:extLst>
            <c:ext xmlns:c16="http://schemas.microsoft.com/office/drawing/2014/chart" uri="{C3380CC4-5D6E-409C-BE32-E72D297353CC}">
              <c16:uniqueId val="{00000002-4EEA-44E3-9C6E-D4DEF4CA38A7}"/>
            </c:ext>
          </c:extLst>
        </c:ser>
        <c:ser>
          <c:idx val="3"/>
          <c:order val="3"/>
          <c:tx>
            <c:strRef>
              <c:f>データシート!$A$30</c:f>
              <c:strCache>
                <c:ptCount val="1"/>
                <c:pt idx="0">
                  <c:v>赤磐市後期高齢者医療特別会計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0.03</c:v>
                </c:pt>
                <c:pt idx="8">
                  <c:v>#N/A</c:v>
                </c:pt>
                <c:pt idx="9">
                  <c:v>0.09</c:v>
                </c:pt>
              </c:numCache>
            </c:numRef>
          </c:val>
          <c:extLst>
            <c:ext xmlns:c16="http://schemas.microsoft.com/office/drawing/2014/chart" uri="{C3380CC4-5D6E-409C-BE32-E72D297353CC}">
              <c16:uniqueId val="{00000003-4EEA-44E3-9C6E-D4DEF4CA38A7}"/>
            </c:ext>
          </c:extLst>
        </c:ser>
        <c:ser>
          <c:idx val="4"/>
          <c:order val="4"/>
          <c:tx>
            <c:strRef>
              <c:f>データシート!$A$31</c:f>
              <c:strCache>
                <c:ptCount val="1"/>
                <c:pt idx="0">
                  <c:v>赤磐市介護保険特別会計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c:v>
                </c:pt>
                <c:pt idx="2">
                  <c:v>#N/A</c:v>
                </c:pt>
                <c:pt idx="3">
                  <c:v>1.34</c:v>
                </c:pt>
                <c:pt idx="4">
                  <c:v>#N/A</c:v>
                </c:pt>
                <c:pt idx="5">
                  <c:v>1.1399999999999999</c:v>
                </c:pt>
                <c:pt idx="6">
                  <c:v>#N/A</c:v>
                </c:pt>
                <c:pt idx="7">
                  <c:v>0.76</c:v>
                </c:pt>
                <c:pt idx="8">
                  <c:v>#N/A</c:v>
                </c:pt>
                <c:pt idx="9">
                  <c:v>0.18</c:v>
                </c:pt>
              </c:numCache>
            </c:numRef>
          </c:val>
          <c:extLst>
            <c:ext xmlns:c16="http://schemas.microsoft.com/office/drawing/2014/chart" uri="{C3380CC4-5D6E-409C-BE32-E72D297353CC}">
              <c16:uniqueId val="{00000004-4EEA-44E3-9C6E-D4DEF4CA38A7}"/>
            </c:ext>
          </c:extLst>
        </c:ser>
        <c:ser>
          <c:idx val="5"/>
          <c:order val="5"/>
          <c:tx>
            <c:strRef>
              <c:f>データシート!$A$32</c:f>
              <c:strCache>
                <c:ptCount val="1"/>
                <c:pt idx="0">
                  <c:v>赤磐市宅地等開発事業特別会計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0.67</c:v>
                </c:pt>
                <c:pt idx="6">
                  <c:v>#N/A</c:v>
                </c:pt>
                <c:pt idx="7">
                  <c:v>0.86</c:v>
                </c:pt>
                <c:pt idx="8">
                  <c:v>#N/A</c:v>
                </c:pt>
                <c:pt idx="9">
                  <c:v>0.78</c:v>
                </c:pt>
              </c:numCache>
            </c:numRef>
          </c:val>
          <c:extLst>
            <c:ext xmlns:c16="http://schemas.microsoft.com/office/drawing/2014/chart" uri="{C3380CC4-5D6E-409C-BE32-E72D297353CC}">
              <c16:uniqueId val="{00000005-4EEA-44E3-9C6E-D4DEF4CA38A7}"/>
            </c:ext>
          </c:extLst>
        </c:ser>
        <c:ser>
          <c:idx val="6"/>
          <c:order val="6"/>
          <c:tx>
            <c:strRef>
              <c:f>データシート!$A$33</c:f>
              <c:strCache>
                <c:ptCount val="1"/>
                <c:pt idx="0">
                  <c:v>赤磐市国民健康保険特別会計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2.11</c:v>
                </c:pt>
                <c:pt idx="2">
                  <c:v>#N/A</c:v>
                </c:pt>
                <c:pt idx="3">
                  <c:v>4.24</c:v>
                </c:pt>
                <c:pt idx="4">
                  <c:v>#N/A</c:v>
                </c:pt>
                <c:pt idx="5">
                  <c:v>2.72</c:v>
                </c:pt>
                <c:pt idx="6">
                  <c:v>#N/A</c:v>
                </c:pt>
                <c:pt idx="7">
                  <c:v>2.12</c:v>
                </c:pt>
                <c:pt idx="8">
                  <c:v>#N/A</c:v>
                </c:pt>
                <c:pt idx="9">
                  <c:v>2.35</c:v>
                </c:pt>
              </c:numCache>
            </c:numRef>
          </c:val>
          <c:extLst>
            <c:ext xmlns:c16="http://schemas.microsoft.com/office/drawing/2014/chart" uri="{C3380CC4-5D6E-409C-BE32-E72D297353CC}">
              <c16:uniqueId val="{00000006-4EEA-44E3-9C6E-D4DEF4CA38A7}"/>
            </c:ext>
          </c:extLst>
        </c:ser>
        <c:ser>
          <c:idx val="7"/>
          <c:order val="7"/>
          <c:tx>
            <c:strRef>
              <c:f>データシート!$A$34</c:f>
              <c:strCache>
                <c:ptCount val="1"/>
                <c:pt idx="0">
                  <c:v>赤磐市下水道事業会計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2.4500000000000002</c:v>
                </c:pt>
              </c:numCache>
            </c:numRef>
          </c:val>
          <c:extLst>
            <c:ext xmlns:c16="http://schemas.microsoft.com/office/drawing/2014/chart" uri="{C3380CC4-5D6E-409C-BE32-E72D297353CC}">
              <c16:uniqueId val="{00000007-4EEA-44E3-9C6E-D4DEF4CA38A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6.57</c:v>
                </c:pt>
                <c:pt idx="2">
                  <c:v>#N/A</c:v>
                </c:pt>
                <c:pt idx="3">
                  <c:v>5.94</c:v>
                </c:pt>
                <c:pt idx="4">
                  <c:v>#N/A</c:v>
                </c:pt>
                <c:pt idx="5">
                  <c:v>8.5399999999999991</c:v>
                </c:pt>
                <c:pt idx="6">
                  <c:v>#N/A</c:v>
                </c:pt>
                <c:pt idx="7">
                  <c:v>7.84</c:v>
                </c:pt>
                <c:pt idx="8">
                  <c:v>#N/A</c:v>
                </c:pt>
                <c:pt idx="9">
                  <c:v>12.17</c:v>
                </c:pt>
              </c:numCache>
            </c:numRef>
          </c:val>
          <c:extLst>
            <c:ext xmlns:c16="http://schemas.microsoft.com/office/drawing/2014/chart" uri="{C3380CC4-5D6E-409C-BE32-E72D297353CC}">
              <c16:uniqueId val="{00000008-4EEA-44E3-9C6E-D4DEF4CA38A7}"/>
            </c:ext>
          </c:extLst>
        </c:ser>
        <c:ser>
          <c:idx val="9"/>
          <c:order val="9"/>
          <c:tx>
            <c:strRef>
              <c:f>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18.809999999999999</c:v>
                </c:pt>
                <c:pt idx="2">
                  <c:v>#N/A</c:v>
                </c:pt>
                <c:pt idx="3">
                  <c:v>19.68</c:v>
                </c:pt>
                <c:pt idx="4">
                  <c:v>#N/A</c:v>
                </c:pt>
                <c:pt idx="5">
                  <c:v>20.62</c:v>
                </c:pt>
                <c:pt idx="6">
                  <c:v>#N/A</c:v>
                </c:pt>
                <c:pt idx="7">
                  <c:v>21.73</c:v>
                </c:pt>
                <c:pt idx="8">
                  <c:v>#N/A</c:v>
                </c:pt>
                <c:pt idx="9">
                  <c:v>22.09</c:v>
                </c:pt>
              </c:numCache>
            </c:numRef>
          </c:val>
          <c:extLst>
            <c:ext xmlns:c16="http://schemas.microsoft.com/office/drawing/2014/chart" uri="{C3380CC4-5D6E-409C-BE32-E72D297353CC}">
              <c16:uniqueId val="{00000009-4EEA-44E3-9C6E-D4DEF4CA38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2364</c:v>
                </c:pt>
                <c:pt idx="5">
                  <c:v>2383</c:v>
                </c:pt>
                <c:pt idx="8">
                  <c:v>2250</c:v>
                </c:pt>
                <c:pt idx="11">
                  <c:v>2141</c:v>
                </c:pt>
                <c:pt idx="14">
                  <c:v>2079</c:v>
                </c:pt>
              </c:numCache>
            </c:numRef>
          </c:val>
          <c:extLst>
            <c:ext xmlns:c16="http://schemas.microsoft.com/office/drawing/2014/chart" uri="{C3380CC4-5D6E-409C-BE32-E72D297353CC}">
              <c16:uniqueId val="{00000000-894A-43E0-A05D-7D49F7E017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4A-43E0-A05D-7D49F7E017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122</c:v>
                </c:pt>
                <c:pt idx="3">
                  <c:v>50</c:v>
                </c:pt>
                <c:pt idx="6">
                  <c:v>37</c:v>
                </c:pt>
                <c:pt idx="9">
                  <c:v>42</c:v>
                </c:pt>
                <c:pt idx="12">
                  <c:v>35</c:v>
                </c:pt>
              </c:numCache>
            </c:numRef>
          </c:val>
          <c:extLst>
            <c:ext xmlns:c16="http://schemas.microsoft.com/office/drawing/2014/chart" uri="{C3380CC4-5D6E-409C-BE32-E72D297353CC}">
              <c16:uniqueId val="{00000002-894A-43E0-A05D-7D49F7E017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42</c:v>
                </c:pt>
                <c:pt idx="6">
                  <c:v>45</c:v>
                </c:pt>
                <c:pt idx="9">
                  <c:v>32</c:v>
                </c:pt>
                <c:pt idx="12">
                  <c:v>30</c:v>
                </c:pt>
              </c:numCache>
            </c:numRef>
          </c:val>
          <c:extLst>
            <c:ext xmlns:c16="http://schemas.microsoft.com/office/drawing/2014/chart" uri="{C3380CC4-5D6E-409C-BE32-E72D297353CC}">
              <c16:uniqueId val="{00000003-894A-43E0-A05D-7D49F7E017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812</c:v>
                </c:pt>
                <c:pt idx="3">
                  <c:v>800</c:v>
                </c:pt>
                <c:pt idx="6">
                  <c:v>802</c:v>
                </c:pt>
                <c:pt idx="9">
                  <c:v>810</c:v>
                </c:pt>
                <c:pt idx="12">
                  <c:v>718</c:v>
                </c:pt>
              </c:numCache>
            </c:numRef>
          </c:val>
          <c:extLst>
            <c:ext xmlns:c16="http://schemas.microsoft.com/office/drawing/2014/chart" uri="{C3380CC4-5D6E-409C-BE32-E72D297353CC}">
              <c16:uniqueId val="{00000004-894A-43E0-A05D-7D49F7E017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4A-43E0-A05D-7D49F7E017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4A-43E0-A05D-7D49F7E017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2227</c:v>
                </c:pt>
                <c:pt idx="3">
                  <c:v>2271</c:v>
                </c:pt>
                <c:pt idx="6">
                  <c:v>2110</c:v>
                </c:pt>
                <c:pt idx="9">
                  <c:v>1961</c:v>
                </c:pt>
                <c:pt idx="12">
                  <c:v>2027</c:v>
                </c:pt>
              </c:numCache>
            </c:numRef>
          </c:val>
          <c:extLst>
            <c:ext xmlns:c16="http://schemas.microsoft.com/office/drawing/2014/chart" uri="{C3380CC4-5D6E-409C-BE32-E72D297353CC}">
              <c16:uniqueId val="{00000007-894A-43E0-A05D-7D49F7E017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889</c:v>
                </c:pt>
                <c:pt idx="2">
                  <c:v>#N/A</c:v>
                </c:pt>
                <c:pt idx="3">
                  <c:v>#N/A</c:v>
                </c:pt>
                <c:pt idx="4">
                  <c:v>780</c:v>
                </c:pt>
                <c:pt idx="5">
                  <c:v>#N/A</c:v>
                </c:pt>
                <c:pt idx="6">
                  <c:v>#N/A</c:v>
                </c:pt>
                <c:pt idx="7">
                  <c:v>744</c:v>
                </c:pt>
                <c:pt idx="8">
                  <c:v>#N/A</c:v>
                </c:pt>
                <c:pt idx="9">
                  <c:v>#N/A</c:v>
                </c:pt>
                <c:pt idx="10">
                  <c:v>704</c:v>
                </c:pt>
                <c:pt idx="11">
                  <c:v>#N/A</c:v>
                </c:pt>
                <c:pt idx="12">
                  <c:v>#N/A</c:v>
                </c:pt>
                <c:pt idx="13">
                  <c:v>731</c:v>
                </c:pt>
                <c:pt idx="14">
                  <c:v>#N/A</c:v>
                </c:pt>
              </c:numCache>
            </c:numRef>
          </c:val>
          <c:smooth val="0"/>
          <c:extLst>
            <c:ext xmlns:c16="http://schemas.microsoft.com/office/drawing/2014/chart" uri="{C3380CC4-5D6E-409C-BE32-E72D297353CC}">
              <c16:uniqueId val="{00000008-894A-43E0-A05D-7D49F7E017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23896</c:v>
                </c:pt>
                <c:pt idx="5">
                  <c:v>22881</c:v>
                </c:pt>
                <c:pt idx="8">
                  <c:v>22819</c:v>
                </c:pt>
                <c:pt idx="11">
                  <c:v>22203</c:v>
                </c:pt>
                <c:pt idx="14">
                  <c:v>21565</c:v>
                </c:pt>
              </c:numCache>
            </c:numRef>
          </c:val>
          <c:extLst>
            <c:ext xmlns:c16="http://schemas.microsoft.com/office/drawing/2014/chart" uri="{C3380CC4-5D6E-409C-BE32-E72D297353CC}">
              <c16:uniqueId val="{00000000-B9E2-4AF0-BF80-B15D297A4A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606</c:v>
                </c:pt>
                <c:pt idx="5">
                  <c:v>408</c:v>
                </c:pt>
                <c:pt idx="8">
                  <c:v>369</c:v>
                </c:pt>
                <c:pt idx="11">
                  <c:v>293</c:v>
                </c:pt>
                <c:pt idx="14">
                  <c:v>560</c:v>
                </c:pt>
              </c:numCache>
            </c:numRef>
          </c:val>
          <c:extLst>
            <c:ext xmlns:c16="http://schemas.microsoft.com/office/drawing/2014/chart" uri="{C3380CC4-5D6E-409C-BE32-E72D297353CC}">
              <c16:uniqueId val="{00000001-B9E2-4AF0-BF80-B15D297A4A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9711</c:v>
                </c:pt>
                <c:pt idx="5">
                  <c:v>9914</c:v>
                </c:pt>
                <c:pt idx="8">
                  <c:v>9161</c:v>
                </c:pt>
                <c:pt idx="11">
                  <c:v>9427</c:v>
                </c:pt>
                <c:pt idx="14">
                  <c:v>8762</c:v>
                </c:pt>
              </c:numCache>
            </c:numRef>
          </c:val>
          <c:extLst>
            <c:ext xmlns:c16="http://schemas.microsoft.com/office/drawing/2014/chart" uri="{C3380CC4-5D6E-409C-BE32-E72D297353CC}">
              <c16:uniqueId val="{00000002-B9E2-4AF0-BF80-B15D297A4A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E2-4AF0-BF80-B15D297A4A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E2-4AF0-BF80-B15D297A4A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E2-4AF0-BF80-B15D297A4A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837</c:v>
                </c:pt>
                <c:pt idx="3">
                  <c:v>911</c:v>
                </c:pt>
                <c:pt idx="6">
                  <c:v>706</c:v>
                </c:pt>
                <c:pt idx="9">
                  <c:v>716</c:v>
                </c:pt>
                <c:pt idx="12">
                  <c:v>737</c:v>
                </c:pt>
              </c:numCache>
            </c:numRef>
          </c:val>
          <c:extLst>
            <c:ext xmlns:c16="http://schemas.microsoft.com/office/drawing/2014/chart" uri="{C3380CC4-5D6E-409C-BE32-E72D297353CC}">
              <c16:uniqueId val="{00000006-B9E2-4AF0-BF80-B15D297A4A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286</c:v>
                </c:pt>
                <c:pt idx="3">
                  <c:v>248</c:v>
                </c:pt>
                <c:pt idx="6">
                  <c:v>210</c:v>
                </c:pt>
                <c:pt idx="9">
                  <c:v>181</c:v>
                </c:pt>
                <c:pt idx="12">
                  <c:v>154</c:v>
                </c:pt>
              </c:numCache>
            </c:numRef>
          </c:val>
          <c:extLst>
            <c:ext xmlns:c16="http://schemas.microsoft.com/office/drawing/2014/chart" uri="{C3380CC4-5D6E-409C-BE32-E72D297353CC}">
              <c16:uniqueId val="{00000007-B9E2-4AF0-BF80-B15D297A4A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13447</c:v>
                </c:pt>
                <c:pt idx="3">
                  <c:v>13603</c:v>
                </c:pt>
                <c:pt idx="6">
                  <c:v>13971</c:v>
                </c:pt>
                <c:pt idx="9">
                  <c:v>13912</c:v>
                </c:pt>
                <c:pt idx="12">
                  <c:v>10559</c:v>
                </c:pt>
              </c:numCache>
            </c:numRef>
          </c:val>
          <c:extLst>
            <c:ext xmlns:c16="http://schemas.microsoft.com/office/drawing/2014/chart" uri="{C3380CC4-5D6E-409C-BE32-E72D297353CC}">
              <c16:uniqueId val="{00000008-B9E2-4AF0-BF80-B15D297A4A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874</c:v>
                </c:pt>
                <c:pt idx="3">
                  <c:v>827</c:v>
                </c:pt>
                <c:pt idx="6">
                  <c:v>780</c:v>
                </c:pt>
                <c:pt idx="9">
                  <c:v>662</c:v>
                </c:pt>
                <c:pt idx="12">
                  <c:v>760</c:v>
                </c:pt>
              </c:numCache>
            </c:numRef>
          </c:val>
          <c:extLst>
            <c:ext xmlns:c16="http://schemas.microsoft.com/office/drawing/2014/chart" uri="{C3380CC4-5D6E-409C-BE32-E72D297353CC}">
              <c16:uniqueId val="{00000009-B9E2-4AF0-BF80-B15D297A4A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21020</c:v>
                </c:pt>
                <c:pt idx="3">
                  <c:v>20102</c:v>
                </c:pt>
                <c:pt idx="6">
                  <c:v>20507</c:v>
                </c:pt>
                <c:pt idx="9">
                  <c:v>20332</c:v>
                </c:pt>
                <c:pt idx="12">
                  <c:v>19934</c:v>
                </c:pt>
              </c:numCache>
            </c:numRef>
          </c:val>
          <c:extLst>
            <c:ext xmlns:c16="http://schemas.microsoft.com/office/drawing/2014/chart" uri="{C3380CC4-5D6E-409C-BE32-E72D297353CC}">
              <c16:uniqueId val="{0000000A-B9E2-4AF0-BF80-B15D297A4A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2250</c:v>
                </c:pt>
                <c:pt idx="2">
                  <c:v>#N/A</c:v>
                </c:pt>
                <c:pt idx="3">
                  <c:v>#N/A</c:v>
                </c:pt>
                <c:pt idx="4">
                  <c:v>2488</c:v>
                </c:pt>
                <c:pt idx="5">
                  <c:v>#N/A</c:v>
                </c:pt>
                <c:pt idx="6">
                  <c:v>#N/A</c:v>
                </c:pt>
                <c:pt idx="7">
                  <c:v>3825</c:v>
                </c:pt>
                <c:pt idx="8">
                  <c:v>#N/A</c:v>
                </c:pt>
                <c:pt idx="9">
                  <c:v>#N/A</c:v>
                </c:pt>
                <c:pt idx="10">
                  <c:v>3880</c:v>
                </c:pt>
                <c:pt idx="11">
                  <c:v>#N/A</c:v>
                </c:pt>
                <c:pt idx="12">
                  <c:v>#N/A</c:v>
                </c:pt>
                <c:pt idx="13">
                  <c:v>1257</c:v>
                </c:pt>
                <c:pt idx="14">
                  <c:v>#N/A</c:v>
                </c:pt>
              </c:numCache>
            </c:numRef>
          </c:val>
          <c:smooth val="0"/>
          <c:extLst>
            <c:ext xmlns:c16="http://schemas.microsoft.com/office/drawing/2014/chart" uri="{C3380CC4-5D6E-409C-BE32-E72D297353CC}">
              <c16:uniqueId val="{0000000B-B9E2-4AF0-BF80-B15D297A4A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6266</c:v>
                </c:pt>
                <c:pt idx="1">
                  <c:v>6305</c:v>
                </c:pt>
                <c:pt idx="2">
                  <c:v>5275</c:v>
                </c:pt>
              </c:numCache>
            </c:numRef>
          </c:val>
          <c:extLst>
            <c:ext xmlns:c16="http://schemas.microsoft.com/office/drawing/2014/chart" uri="{C3380CC4-5D6E-409C-BE32-E72D297353CC}">
              <c16:uniqueId val="{00000000-C57D-403F-AD93-46C8C104A2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111</c:v>
                </c:pt>
                <c:pt idx="1">
                  <c:v>111</c:v>
                </c:pt>
                <c:pt idx="2">
                  <c:v>111</c:v>
                </c:pt>
              </c:numCache>
            </c:numRef>
          </c:val>
          <c:extLst>
            <c:ext xmlns:c16="http://schemas.microsoft.com/office/drawing/2014/chart" uri="{C3380CC4-5D6E-409C-BE32-E72D297353CC}">
              <c16:uniqueId val="{00000001-C57D-403F-AD93-46C8C104A2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4088</c:v>
                </c:pt>
                <c:pt idx="1">
                  <c:v>4136</c:v>
                </c:pt>
                <c:pt idx="2">
                  <c:v>4302</c:v>
                </c:pt>
              </c:numCache>
            </c:numRef>
          </c:val>
          <c:extLst>
            <c:ext xmlns:c16="http://schemas.microsoft.com/office/drawing/2014/chart" uri="{C3380CC4-5D6E-409C-BE32-E72D297353CC}">
              <c16:uniqueId val="{00000002-C57D-403F-AD93-46C8C104A2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{69FFAE27-1FE5-4A93-9E6E-4BED27F80CBB}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DF0-4748-8A53-436F9B6515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{1A20AE2B-B562-4D1E-A468-7A3C1B4D7AC7}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F0-4748-8A53-436F9B6515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{10CB6FC8-7BE6-4AF5-AFA3-5DF7521C9FBF}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F0-4748-8A53-436F9B6515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{C297460C-85EC-4FE5-9109-22D9C8FD6A3D}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F0-4748-8A53-436F9B6515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{14C255F2-DFE9-473F-A73C-AD845ED78807}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F0-4748-8A53-436F9B6515D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{D832A682-7F4B-4F09-9F91-7CF4A41C34D8}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DF0-4748-8A53-436F9B6515D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{D6610827-72EA-41EA-A9F6-69E83C44D1AD}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DF0-4748-8A53-436F9B6515D0}"/>
                </c:ext>
              </c:extLst>
            </c:dLbl>
            <c:dLbl>
              <c:idx val="24"/>
              <c:layout>
                <c:manualLayout>
                  <c:x val="-2.461963740654203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{2E48C699-DAC4-4EC6-96A9-908BF88E1BE8}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DF0-4748-8A53-436F9B6515D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{BEBD3DC1-FB6B-4118-944E-72C42311E414}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DF0-4748-8A53-436F9B6515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61.5</c:v>
                </c:pt>
                <c:pt idx="16">
                  <c:v>61.5</c:v>
                </c:pt>
                <c:pt idx="24">
                  <c:v>62.9</c:v>
                </c:pt>
                <c:pt idx="32">
                  <c:v>63.5</c:v>
                </c:pt>
              </c:numCache>
            </c:numRef>
          </c:xVal>
          <c:yVal>
            <c:numRef>
              <c:f>公会計指標分析・財政指標組合せ分析表!$BP$51:$DC$51</c:f>
              <c:numCache>
                <c:formatCode>#,##0.0;"▲ "#,##0.0</c:formatCode>
                <c:ptCount val="40"/>
                <c:pt idx="0">
                  <c:v>21.7</c:v>
                </c:pt>
                <c:pt idx="8">
                  <c:v>24.5</c:v>
                </c:pt>
                <c:pt idx="16">
                  <c:v>37.5</c:v>
                </c:pt>
                <c:pt idx="24">
                  <c:v>38.799999999999997</c:v>
                </c:pt>
                <c:pt idx="32">
                  <c:v>12.1</c:v>
                </c:pt>
              </c:numCache>
            </c:numRef>
          </c:yVal>
          <c:smooth val="0"/>
          <c:extLst>
            <c:ext xmlns:c16="http://schemas.microsoft.com/office/drawing/2014/chart" uri="{C3380CC4-5D6E-409C-BE32-E72D297353CC}">
              <c16:uniqueId val="{00000009-2DF0-4748-8A53-436F9B6515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{BB59EF0E-B409-4032-939C-96651B724090}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DF0-4748-8A53-436F9B6515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{AD0B58C7-4725-46D7-A073-BF624373C816}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F0-4748-8A53-436F9B6515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{F80A9211-1B40-46FA-89FC-57A045D3B994}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F0-4748-8A53-436F9B6515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{320E6861-F304-432C-B51D-D062E5E539D2}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F0-4748-8A53-436F9B6515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{ED85E24A-7043-45B4-AA48-0BDEAA00624A}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F0-4748-8A53-436F9B6515D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{75318955-1577-48C6-AA77-4EB0B02B2110}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DF0-4748-8A53-436F9B6515D0}"/>
                </c:ext>
              </c:extLst>
            </c:dLbl>
            <c:dLbl>
              <c:idx val="16"/>
              <c:layout>
                <c:manualLayout>
                  <c:x val="-3.0681791375817211E-2"/>
                  <c:y val="-7.721759060428670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{15D5FE71-4FA1-4016-BAB3-3491422362F9}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DF0-4748-8A53-436F9B6515D0}"/>
                </c:ext>
              </c:extLst>
            </c:dLbl>
            <c:dLbl>
              <c:idx val="24"/>
              <c:layout>
                <c:manualLayout>
                  <c:x val="-3.3479159743989385E-2"/>
                  <c:y val="-5.2260493607443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{762160C8-8D97-46FC-BDB5-67BB65F64BC3}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DF0-4748-8A53-436F9B6515D0}"/>
                </c:ext>
              </c:extLst>
            </c:dLbl>
            <c:dLbl>
              <c:idx val="32"/>
              <c:layout>
                <c:manualLayout>
                  <c:x val="-3.9411863893926286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{F6973089-016A-4AAB-9079-305A4B30CE74}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DF0-4748-8A53-436F9B6515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DF0-4748-8A53-436F9B6515D0}"/>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7.4080061264176415E-4"/>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{D64B485C-453F-409C-BE93-380755CEE6D3}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D3-499A-8192-C959822137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{DC843CF1-F1B3-4CD1-A33A-E3E8D8E8792B}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D3-499A-8192-C959822137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{17728DE3-800F-4797-A4E3-E5A2C5B3E3B9}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D3-499A-8192-C959822137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{DE5C3CBC-F5AE-4269-A82B-CD28424A79DC}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D3-499A-8192-C959822137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{0C0DF28C-8EB4-4F84-81D1-BF95ED5B2323}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D3-499A-8192-C959822137A8}"/>
                </c:ext>
              </c:extLst>
            </c:dLbl>
            <c:dLbl>
              <c:idx val="8"/>
              <c:layout>
                <c:manualLayout>
                  <c:x val="0"/>
                  <c:y val="7.4080061264172425E-4"/>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{C57208C5-CA53-46E4-9602-FB83633A29BB}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D3-499A-8192-C959822137A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{D5A46D72-C553-474A-AF1B-9978965456F8}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D3-499A-8192-C959822137A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{BDCB0AF3-D68E-4325-91DA-3A0431993E49}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D3-499A-8192-C959822137A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{4111DCBD-5A60-4257-8BA3-F7FD7F3AB9F2}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D3-499A-8192-C959822137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c:v>
                </c:pt>
                <c:pt idx="16">
                  <c:v>7.8</c:v>
                </c:pt>
                <c:pt idx="24">
                  <c:v>7.3</c:v>
                </c:pt>
                <c:pt idx="32">
                  <c:v>7.1</c:v>
                </c:pt>
              </c:numCache>
            </c:numRef>
          </c:xVal>
          <c:yVal>
            <c:numRef>
              <c:f>公会計指標分析・財政指標組合せ分析表!$BP$73:$DC$73</c:f>
              <c:numCache>
                <c:formatCode>#,##0.0;"▲ "#,##0.0</c:formatCode>
                <c:ptCount val="40"/>
                <c:pt idx="0">
                  <c:v>21.7</c:v>
                </c:pt>
                <c:pt idx="8">
                  <c:v>24.5</c:v>
                </c:pt>
                <c:pt idx="16">
                  <c:v>37.5</c:v>
                </c:pt>
                <c:pt idx="24">
                  <c:v>38.799999999999997</c:v>
                </c:pt>
                <c:pt idx="32">
                  <c:v>12.1</c:v>
                </c:pt>
              </c:numCache>
            </c:numRef>
          </c:yVal>
          <c:smooth val="0"/>
          <c:extLst>
            <c:ext xmlns:c16="http://schemas.microsoft.com/office/drawing/2014/chart" uri="{C3380CC4-5D6E-409C-BE32-E72D297353CC}">
              <c16:uniqueId val="{00000009-86D3-499A-8192-C959822137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{A6ABBD93-A786-4674-B57E-54CD43E632A9}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D3-499A-8192-C959822137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{8FA4A822-42D7-4DE7-9888-13C36F101640}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D3-499A-8192-C959822137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{983B1724-9FBB-4A57-952C-13236A592E7E}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D3-499A-8192-C959822137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{87BE7A1C-8B60-4FC1-83DB-CD0CE7495030}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D3-499A-8192-C959822137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{D4BA8717-13DB-4BE7-BD75-61154C701FD6}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D3-499A-8192-C959822137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{C9AAD8CB-C0E8-4196-A563-8E88A4668E53}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D3-499A-8192-C959822137A8}"/>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{8089AD9C-A941-4CFB-83DE-E42AB65AFA47}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D3-499A-8192-C959822137A8}"/>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{5CD843B5-1824-4E38-94B4-0534163CEB9B}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D3-499A-8192-C959822137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{C5060396-53AB-4CDA-8B65-A2E4BF1D54C5}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D3-499A-8192-C959822137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6D3-499A-8192-C959822137A8}"/>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大規模事業に伴う合併特例債等の償還開始により、元利償還金は微増となった。今後は庁舎整備などの大規模事業で起債を見込んでいるため更なる負担増が見込まれる。</a:t>
          </a:r>
        </a:p>
        <a:p>
          <a:r>
            <a:rPr kumimoji="1" lang="ja-JP" altLang="en-US" sz="1400">
              <a:latin typeface="ＭＳ ゴシック" pitchFamily="49" charset="-128"/>
              <a:ea typeface="ＭＳ ゴシック" pitchFamily="49" charset="-128"/>
            </a:rPr>
            <a:t>　引き続き事業の選択と集中による絞り込みにより、地方債の発行を必要最小限に留めるとともに、普通交付税算入率の高い起債を優先的に活用する。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一般会計等に係る地方債の現在高、公営企業債等繰入見込額の減により、将来負担額は減少した。充当可能財源等は、充当可能基金及び基準財政需要額算入見込額の減により減少した。</a:t>
          </a:r>
        </a:p>
        <a:p>
          <a:r>
            <a:rPr kumimoji="1" lang="ja-JP" altLang="en-US" sz="1400">
              <a:latin typeface="ＭＳ ゴシック" pitchFamily="49" charset="-128"/>
              <a:ea typeface="ＭＳ ゴシック" pitchFamily="49" charset="-128"/>
            </a:rPr>
            <a:t>　今後も扶助費等の歳出増に伴う財政調整基金の取崩し額の増加により、充当可能基金の減少が見込まれるため、地方債発行の抑制等、将来負担額の減額に努める。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岡山県赤磐市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ふるさと応援寄付金収入の増加に伴いふるさと応援基金が１億６千万円増加したものの、財政調整基金の１６億９千万円の取り崩し等により、基金全体としては８億６千万円の減となった。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扶助費等の歳出増により財政調整基金の取崩しが増える見込みのため、基金全体では減少傾向となる見込みである。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地域振興基金：市民の連携の強化及び地域振興を図る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公共施設等整備基金：赤磐市の公共用又は公用に供する施設の建設及び改修その他の整備等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山陽ふれあい公園基金：山陽ふれあい公園の維持管理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ふるさと応援基金：活力あるふるさとづくりに資するまちづくりのための各種事業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最終処分場管理運営基金：赤磐市内の廃棄物最終処分場の管理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基金運用利子収入による増や事業実施による取崩しがあるものの、ほぼ横ばいで推移している。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ふるさと応援基金：ふるさと応援寄付金収入の増に伴い増加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地域振興基金：基金運用利子分を市民の連携の強化及び地域振興を図るための事業の財源として、順次取崩す予定。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公共施設等整備基金：赤磐市内の公共施設等の老朽化等に対する建替えや大規模改修の財源とする。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財源不足による取り崩しが決算剰余金及び基金運用利子による積み立てを上回ったことにより減少した。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災害への備え等により今後も減少していく見込みであるが、事業の見直しや歳出削減により基金の取崩しの減に努める。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基金運用利子を積立てたことにより微増となった。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現在のところ基金運用利子以外の積立や繰上償還の予定はなく、基金残高は横ばいが続く見込みである。地方債の償還に備え適正に管理していく。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有形固定資産減価償却率は、昨年度から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ポイント上昇しており、県平均を下回っているものの、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類似団体平均と比較すると高い数値となっている。要因としては、過去に建設した公共施設等の老朽化が総じて進行していることが挙げられる。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当市では、公共施設等総合管理計画を策定しており、当該計画に基づき、施設の維持管理を適切に進めていく。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79" name="楕円 78"/>
        <xdr:cNvSpPr/>
      </xdr:nvSpPr>
      <xdr:spPr>
        <a:xfrm>
          <a:off x="4711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76217</xdr:rowOff>
    </xdr:from>
    <xdr:ext cx="405111" cy="259045"/>
    <xdr:sp macro="" textlink="">
      <xdr:nvSpPr>
        <xdr:cNvPr id="80" name="有形固定資産減価償却率該当値テキスト"/>
        <xdr:cNvSpPr txBox="1"/>
      </xdr:nvSpPr>
      <xdr:spPr>
        <a:xfrm>
          <a:off x="4813300"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84836</xdr:rowOff>
    </xdr:from>
    <xdr:to>
      <xdr:col>19</xdr:col>
      <xdr:colOff>187325</xdr:colOff>
      <xdr:row>30</xdr:row>
      <xdr:rowOff>14986</xdr:rowOff>
    </xdr:to>
    <xdr:sp macro="" textlink="">
      <xdr:nvSpPr>
        <xdr:cNvPr id="81" name="楕円 80"/>
        <xdr:cNvSpPr/>
      </xdr:nvSpPr>
      <xdr:spPr>
        <a:xfrm>
          <a:off x="4000500" y="58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135636</xdr:rowOff>
    </xdr:from>
    <xdr:to>
      <xdr:col>23</xdr:col>
      <xdr:colOff>85725</xdr:colOff>
      <xdr:row>29</xdr:row>
      <xdr:rowOff>148590</xdr:rowOff>
    </xdr:to>
    <xdr:cxnSp macro="">
      <xdr:nvCxnSpPr>
        <xdr:cNvPr id="82" name="直線コネクタ 81"/>
        <xdr:cNvCxnSpPr/>
      </xdr:nvCxnSpPr>
      <xdr:spPr>
        <a:xfrm>
          <a:off x="4051300" y="5879211"/>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3" name="楕円 82"/>
        <xdr:cNvSpPr/>
      </xdr:nvSpPr>
      <xdr:spPr>
        <a:xfrm>
          <a:off x="323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135636</xdr:rowOff>
    </xdr:to>
    <xdr:cxnSp macro="">
      <xdr:nvCxnSpPr>
        <xdr:cNvPr id="84" name="直線コネクタ 83"/>
        <xdr:cNvCxnSpPr/>
      </xdr:nvCxnSpPr>
      <xdr:spPr>
        <a:xfrm>
          <a:off x="3289300" y="584898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5" name="楕円 84"/>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105410</xdr:rowOff>
    </xdr:from>
    <xdr:to>
      <xdr:col>15</xdr:col>
      <xdr:colOff>136525</xdr:colOff>
      <xdr:row>29</xdr:row>
      <xdr:rowOff>105410</xdr:rowOff>
    </xdr:to>
    <xdr:cxnSp macro="">
      <xdr:nvCxnSpPr>
        <xdr:cNvPr id="86" name="直線コネクタ 85"/>
        <xdr:cNvCxnSpPr/>
      </xdr:nvCxnSpPr>
      <xdr:spPr>
        <a:xfrm>
          <a:off x="2527300" y="584898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26543</xdr:rowOff>
    </xdr:from>
    <xdr:to>
      <xdr:col>7</xdr:col>
      <xdr:colOff>187325</xdr:colOff>
      <xdr:row>29</xdr:row>
      <xdr:rowOff>128143</xdr:rowOff>
    </xdr:to>
    <xdr:sp macro="" textlink="">
      <xdr:nvSpPr>
        <xdr:cNvPr id="87" name="楕円 86"/>
        <xdr:cNvSpPr/>
      </xdr:nvSpPr>
      <xdr:spPr>
        <a:xfrm>
          <a:off x="1714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77343</xdr:rowOff>
    </xdr:from>
    <xdr:to>
      <xdr:col>11</xdr:col>
      <xdr:colOff>136525</xdr:colOff>
      <xdr:row>29</xdr:row>
      <xdr:rowOff>105410</xdr:rowOff>
    </xdr:to>
    <xdr:cxnSp macro="">
      <xdr:nvCxnSpPr>
        <xdr:cNvPr id="88" name="直線コネクタ 87"/>
        <xdr:cNvCxnSpPr/>
      </xdr:nvCxnSpPr>
      <xdr:spPr>
        <a:xfrm>
          <a:off x="1765300" y="5820918"/>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6113</xdr:rowOff>
    </xdr:from>
    <xdr:ext cx="405111" cy="259045"/>
    <xdr:sp macro="" textlink="">
      <xdr:nvSpPr>
        <xdr:cNvPr id="93" name="n_1mainValue有形固定資産減価償却率"/>
        <xdr:cNvSpPr txBox="1"/>
      </xdr:nvSpPr>
      <xdr:spPr>
        <a:xfrm>
          <a:off x="3836044"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147337</xdr:rowOff>
    </xdr:from>
    <xdr:ext cx="405111" cy="259045"/>
    <xdr:sp macro="" textlink="">
      <xdr:nvSpPr>
        <xdr:cNvPr id="94" name="n_2mainValue有形固定資産減価償却率"/>
        <xdr:cNvSpPr txBox="1"/>
      </xdr:nvSpPr>
      <xdr:spPr>
        <a:xfrm>
          <a:off x="3086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147337</xdr:rowOff>
    </xdr:from>
    <xdr:ext cx="405111" cy="259045"/>
    <xdr:sp macro="" textlink="">
      <xdr:nvSpPr>
        <xdr:cNvPr id="95" name="n_3mainValue有形固定資産減価償却率"/>
        <xdr:cNvSpPr txBox="1"/>
      </xdr:nvSpPr>
      <xdr:spPr>
        <a:xfrm>
          <a:off x="2324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96" name="n_4mainValue有形固定資産減価償却率"/>
        <xdr:cNvSpPr txBox="1"/>
      </xdr:nvSpPr>
      <xdr:spPr>
        <a:xfrm>
          <a:off x="1562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下水道事業の企業会計移行に伴う公営企業債等繰入見込額の減により、将来負担額が減少したことから、前年度から１５６．１ポイント低下し、類似団体、全国及び県平均ともに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負担額は減少傾向にあるものの、類似団体と比較して職員数が多く、人件費が高い水準にある。当市では第２次赤磐市定員管理計画を策定し、令和３年度までに職員数を平成２８年度比で３８人削減することとしており、人件費の削減に努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78565</xdr:rowOff>
    </xdr:from>
    <xdr:to>
      <xdr:col>76</xdr:col>
      <xdr:colOff>73025</xdr:colOff>
      <xdr:row>30</xdr:row>
      <xdr:rowOff>8715</xdr:rowOff>
    </xdr:to>
    <xdr:sp macro="" textlink="">
      <xdr:nvSpPr>
        <xdr:cNvPr id="143" name="楕円 142"/>
        <xdr:cNvSpPr/>
      </xdr:nvSpPr>
      <xdr:spPr>
        <a:xfrm>
          <a:off x="14744700" y="58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101442</xdr:rowOff>
    </xdr:from>
    <xdr:ext cx="469744" cy="259045"/>
    <xdr:sp macro="" textlink="">
      <xdr:nvSpPr>
        <xdr:cNvPr id="144" name="債務償還比率該当値テキスト"/>
        <xdr:cNvSpPr txBox="1"/>
      </xdr:nvSpPr>
      <xdr:spPr>
        <a:xfrm>
          <a:off x="14846300" y="567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67600</xdr:rowOff>
    </xdr:from>
    <xdr:to>
      <xdr:col>72</xdr:col>
      <xdr:colOff>123825</xdr:colOff>
      <xdr:row>30</xdr:row>
      <xdr:rowOff>169200</xdr:rowOff>
    </xdr:to>
    <xdr:sp macro="" textlink="">
      <xdr:nvSpPr>
        <xdr:cNvPr id="145" name="楕円 144"/>
        <xdr:cNvSpPr/>
      </xdr:nvSpPr>
      <xdr:spPr>
        <a:xfrm>
          <a:off x="14033500" y="59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129365</xdr:rowOff>
    </xdr:from>
    <xdr:to>
      <xdr:col>76</xdr:col>
      <xdr:colOff>22225</xdr:colOff>
      <xdr:row>30</xdr:row>
      <xdr:rowOff>118400</xdr:rowOff>
    </xdr:to>
    <xdr:cxnSp macro="">
      <xdr:nvCxnSpPr>
        <xdr:cNvPr id="146" name="直線コネクタ 145"/>
        <xdr:cNvCxnSpPr/>
      </xdr:nvCxnSpPr>
      <xdr:spPr>
        <a:xfrm flipV="1">
          <a:off x="14084300" y="5872940"/>
          <a:ext cx="711200" cy="16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7251</xdr:rowOff>
    </xdr:from>
    <xdr:to>
      <xdr:col>68</xdr:col>
      <xdr:colOff>123825</xdr:colOff>
      <xdr:row>30</xdr:row>
      <xdr:rowOff>108851</xdr:rowOff>
    </xdr:to>
    <xdr:sp macro="" textlink="">
      <xdr:nvSpPr>
        <xdr:cNvPr id="147" name="楕円 146"/>
        <xdr:cNvSpPr/>
      </xdr:nvSpPr>
      <xdr:spPr>
        <a:xfrm>
          <a:off x="13271500" y="59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58051</xdr:rowOff>
    </xdr:from>
    <xdr:to>
      <xdr:col>72</xdr:col>
      <xdr:colOff>73025</xdr:colOff>
      <xdr:row>30</xdr:row>
      <xdr:rowOff>118400</xdr:rowOff>
    </xdr:to>
    <xdr:cxnSp macro="">
      <xdr:nvCxnSpPr>
        <xdr:cNvPr id="148" name="直線コネクタ 147"/>
        <xdr:cNvCxnSpPr/>
      </xdr:nvCxnSpPr>
      <xdr:spPr>
        <a:xfrm>
          <a:off x="13322300" y="5973076"/>
          <a:ext cx="7620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121128</xdr:rowOff>
    </xdr:from>
    <xdr:to>
      <xdr:col>64</xdr:col>
      <xdr:colOff>123825</xdr:colOff>
      <xdr:row>30</xdr:row>
      <xdr:rowOff>51278</xdr:rowOff>
    </xdr:to>
    <xdr:sp macro="" textlink="">
      <xdr:nvSpPr>
        <xdr:cNvPr id="149" name="楕円 148"/>
        <xdr:cNvSpPr/>
      </xdr:nvSpPr>
      <xdr:spPr>
        <a:xfrm>
          <a:off x="12509500" y="586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478</xdr:rowOff>
    </xdr:from>
    <xdr:to>
      <xdr:col>68</xdr:col>
      <xdr:colOff>73025</xdr:colOff>
      <xdr:row>30</xdr:row>
      <xdr:rowOff>58051</xdr:rowOff>
    </xdr:to>
    <xdr:cxnSp macro="">
      <xdr:nvCxnSpPr>
        <xdr:cNvPr id="150" name="直線コネクタ 149"/>
        <xdr:cNvCxnSpPr/>
      </xdr:nvCxnSpPr>
      <xdr:spPr>
        <a:xfrm>
          <a:off x="12560300" y="5915503"/>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123081</xdr:rowOff>
    </xdr:from>
    <xdr:to>
      <xdr:col>60</xdr:col>
      <xdr:colOff>123825</xdr:colOff>
      <xdr:row>30</xdr:row>
      <xdr:rowOff>53231</xdr:rowOff>
    </xdr:to>
    <xdr:sp macro="" textlink="">
      <xdr:nvSpPr>
        <xdr:cNvPr id="151" name="楕円 150"/>
        <xdr:cNvSpPr/>
      </xdr:nvSpPr>
      <xdr:spPr>
        <a:xfrm>
          <a:off x="11747500" y="58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478</xdr:rowOff>
    </xdr:from>
    <xdr:to>
      <xdr:col>64</xdr:col>
      <xdr:colOff>73025</xdr:colOff>
      <xdr:row>30</xdr:row>
      <xdr:rowOff>2431</xdr:rowOff>
    </xdr:to>
    <xdr:cxnSp macro="">
      <xdr:nvCxnSpPr>
        <xdr:cNvPr id="152" name="直線コネクタ 151"/>
        <xdr:cNvCxnSpPr/>
      </xdr:nvCxnSpPr>
      <xdr:spPr>
        <a:xfrm flipV="1">
          <a:off x="11798300" y="5915503"/>
          <a:ext cx="762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160327</xdr:rowOff>
    </xdr:from>
    <xdr:ext cx="469744" cy="259045"/>
    <xdr:sp macro="" textlink="">
      <xdr:nvSpPr>
        <xdr:cNvPr id="157" name="n_1mainValue債務償還比率"/>
        <xdr:cNvSpPr txBox="1"/>
      </xdr:nvSpPr>
      <xdr:spPr>
        <a:xfrm>
          <a:off x="13836727" y="607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125378</xdr:rowOff>
    </xdr:from>
    <xdr:ext cx="469744" cy="259045"/>
    <xdr:sp macro="" textlink="">
      <xdr:nvSpPr>
        <xdr:cNvPr id="158" name="n_2mainValue債務償還比率"/>
        <xdr:cNvSpPr txBox="1"/>
      </xdr:nvSpPr>
      <xdr:spPr>
        <a:xfrm>
          <a:off x="13087427" y="569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67805</xdr:rowOff>
    </xdr:from>
    <xdr:ext cx="469744" cy="259045"/>
    <xdr:sp macro="" textlink="">
      <xdr:nvSpPr>
        <xdr:cNvPr id="159" name="n_3mainValue債務償還比率"/>
        <xdr:cNvSpPr txBox="1"/>
      </xdr:nvSpPr>
      <xdr:spPr>
        <a:xfrm>
          <a:off x="12325427" y="563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69758</xdr:rowOff>
    </xdr:from>
    <xdr:ext cx="469744" cy="259045"/>
    <xdr:sp macro="" textlink="">
      <xdr:nvSpPr>
        <xdr:cNvPr id="160" name="n_4mainValue債務償還比率"/>
        <xdr:cNvSpPr txBox="1"/>
      </xdr:nvSpPr>
      <xdr:spPr>
        <a:xfrm>
          <a:off x="11563427" y="564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3" name="楕円 72"/>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147337</xdr:rowOff>
    </xdr:from>
    <xdr:ext cx="405111" cy="259045"/>
    <xdr:sp macro="" textlink="">
      <xdr:nvSpPr>
        <xdr:cNvPr id="74" name="【道路】&#10;有形固定資産減価償却率該当値テキスト"/>
        <xdr:cNvSpPr txBox="1"/>
      </xdr:nvSpPr>
      <xdr:spPr>
        <a:xfrm>
          <a:off x="4673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3810</xdr:rowOff>
    </xdr:to>
    <xdr:cxnSp macro="">
      <xdr:nvCxnSpPr>
        <xdr:cNvPr id="76" name="直線コネクタ 75"/>
        <xdr:cNvCxnSpPr/>
      </xdr:nvCxnSpPr>
      <xdr:spPr>
        <a:xfrm>
          <a:off x="3797300" y="64941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150495</xdr:rowOff>
    </xdr:to>
    <xdr:cxnSp macro="">
      <xdr:nvCxnSpPr>
        <xdr:cNvPr id="78" name="直線コネクタ 77"/>
        <xdr:cNvCxnSpPr/>
      </xdr:nvCxnSpPr>
      <xdr:spPr>
        <a:xfrm>
          <a:off x="2908300" y="6465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9" name="楕円 78"/>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95250</xdr:rowOff>
    </xdr:from>
    <xdr:to>
      <xdr:col>15</xdr:col>
      <xdr:colOff>50800</xdr:colOff>
      <xdr:row>37</xdr:row>
      <xdr:rowOff>121920</xdr:rowOff>
    </xdr:to>
    <xdr:cxnSp macro="">
      <xdr:nvCxnSpPr>
        <xdr:cNvPr id="80" name="直線コネクタ 79"/>
        <xdr:cNvCxnSpPr/>
      </xdr:nvCxnSpPr>
      <xdr:spPr>
        <a:xfrm>
          <a:off x="2019300" y="6438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95250</xdr:rowOff>
    </xdr:to>
    <xdr:cxnSp macro="">
      <xdr:nvCxnSpPr>
        <xdr:cNvPr id="82" name="直線コネクタ 81"/>
        <xdr:cNvCxnSpPr/>
      </xdr:nvCxnSpPr>
      <xdr:spPr>
        <a:xfrm>
          <a:off x="1130300" y="640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7" name="n_1main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8" name="n_2mainValue【道路】&#10;有形固定資産減価償却率"/>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9" name="n_3mainValue【道路】&#10;有形固定資産減価償却率"/>
        <xdr:cNvSpPr txBox="1"/>
      </xdr:nvSpPr>
      <xdr:spPr>
        <a:xfrm>
          <a:off x="1816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90" name="n_4mainValue【道路】&#10;有形固定資産減価償却率"/>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151892</xdr:rowOff>
    </xdr:from>
    <xdr:to>
      <xdr:col>55</xdr:col>
      <xdr:colOff>50800</xdr:colOff>
      <xdr:row>41</xdr:row>
      <xdr:rowOff>82042</xdr:rowOff>
    </xdr:to>
    <xdr:sp macro="" textlink="">
      <xdr:nvSpPr>
        <xdr:cNvPr id="132" name="楕円 131"/>
        <xdr:cNvSpPr/>
      </xdr:nvSpPr>
      <xdr:spPr>
        <a:xfrm>
          <a:off x="10426700" y="70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130319</xdr:rowOff>
    </xdr:from>
    <xdr:ext cx="534377" cy="259045"/>
    <xdr:sp macro="" textlink="">
      <xdr:nvSpPr>
        <xdr:cNvPr id="133" name="【道路】&#10;一人当たり延長該当値テキスト"/>
        <xdr:cNvSpPr txBox="1"/>
      </xdr:nvSpPr>
      <xdr:spPr>
        <a:xfrm>
          <a:off x="10515600" y="69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153350</xdr:rowOff>
    </xdr:from>
    <xdr:to>
      <xdr:col>50</xdr:col>
      <xdr:colOff>165100</xdr:colOff>
      <xdr:row>41</xdr:row>
      <xdr:rowOff>83500</xdr:rowOff>
    </xdr:to>
    <xdr:sp macro="" textlink="">
      <xdr:nvSpPr>
        <xdr:cNvPr id="134" name="楕円 133"/>
        <xdr:cNvSpPr/>
      </xdr:nvSpPr>
      <xdr:spPr>
        <a:xfrm>
          <a:off x="9588500" y="70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31242</xdr:rowOff>
    </xdr:from>
    <xdr:to>
      <xdr:col>55</xdr:col>
      <xdr:colOff>0</xdr:colOff>
      <xdr:row>41</xdr:row>
      <xdr:rowOff>32700</xdr:rowOff>
    </xdr:to>
    <xdr:cxnSp macro="">
      <xdr:nvCxnSpPr>
        <xdr:cNvPr id="135" name="直線コネクタ 134"/>
        <xdr:cNvCxnSpPr/>
      </xdr:nvCxnSpPr>
      <xdr:spPr>
        <a:xfrm flipV="1">
          <a:off x="9639300" y="7060692"/>
          <a:ext cx="8382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155778</xdr:rowOff>
    </xdr:from>
    <xdr:to>
      <xdr:col>46</xdr:col>
      <xdr:colOff>38100</xdr:colOff>
      <xdr:row>41</xdr:row>
      <xdr:rowOff>85928</xdr:rowOff>
    </xdr:to>
    <xdr:sp macro="" textlink="">
      <xdr:nvSpPr>
        <xdr:cNvPr id="136" name="楕円 135"/>
        <xdr:cNvSpPr/>
      </xdr:nvSpPr>
      <xdr:spPr>
        <a:xfrm>
          <a:off x="8699500" y="70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32700</xdr:rowOff>
    </xdr:from>
    <xdr:to>
      <xdr:col>50</xdr:col>
      <xdr:colOff>114300</xdr:colOff>
      <xdr:row>41</xdr:row>
      <xdr:rowOff>35128</xdr:rowOff>
    </xdr:to>
    <xdr:cxnSp macro="">
      <xdr:nvCxnSpPr>
        <xdr:cNvPr id="137" name="直線コネクタ 136"/>
        <xdr:cNvCxnSpPr/>
      </xdr:nvCxnSpPr>
      <xdr:spPr>
        <a:xfrm flipV="1">
          <a:off x="8750300" y="7062150"/>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156594</xdr:rowOff>
    </xdr:from>
    <xdr:to>
      <xdr:col>41</xdr:col>
      <xdr:colOff>101600</xdr:colOff>
      <xdr:row>41</xdr:row>
      <xdr:rowOff>86744</xdr:rowOff>
    </xdr:to>
    <xdr:sp macro="" textlink="">
      <xdr:nvSpPr>
        <xdr:cNvPr id="138" name="楕円 137"/>
        <xdr:cNvSpPr/>
      </xdr:nvSpPr>
      <xdr:spPr>
        <a:xfrm>
          <a:off x="7810500" y="70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35128</xdr:rowOff>
    </xdr:from>
    <xdr:to>
      <xdr:col>45</xdr:col>
      <xdr:colOff>177800</xdr:colOff>
      <xdr:row>41</xdr:row>
      <xdr:rowOff>35944</xdr:rowOff>
    </xdr:to>
    <xdr:cxnSp macro="">
      <xdr:nvCxnSpPr>
        <xdr:cNvPr id="139" name="直線コネクタ 138"/>
        <xdr:cNvCxnSpPr/>
      </xdr:nvCxnSpPr>
      <xdr:spPr>
        <a:xfrm flipV="1">
          <a:off x="7861300" y="7064578"/>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157379</xdr:rowOff>
    </xdr:from>
    <xdr:to>
      <xdr:col>36</xdr:col>
      <xdr:colOff>165100</xdr:colOff>
      <xdr:row>41</xdr:row>
      <xdr:rowOff>87529</xdr:rowOff>
    </xdr:to>
    <xdr:sp macro="" textlink="">
      <xdr:nvSpPr>
        <xdr:cNvPr id="140" name="楕円 139"/>
        <xdr:cNvSpPr/>
      </xdr:nvSpPr>
      <xdr:spPr>
        <a:xfrm>
          <a:off x="6921500" y="70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35944</xdr:rowOff>
    </xdr:from>
    <xdr:to>
      <xdr:col>41</xdr:col>
      <xdr:colOff>50800</xdr:colOff>
      <xdr:row>41</xdr:row>
      <xdr:rowOff>36729</xdr:rowOff>
    </xdr:to>
    <xdr:cxnSp macro="">
      <xdr:nvCxnSpPr>
        <xdr:cNvPr id="141" name="直線コネクタ 140"/>
        <xdr:cNvCxnSpPr/>
      </xdr:nvCxnSpPr>
      <xdr:spPr>
        <a:xfrm flipV="1">
          <a:off x="6972300" y="7065394"/>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74627</xdr:rowOff>
    </xdr:from>
    <xdr:ext cx="534377" cy="259045"/>
    <xdr:sp macro="" textlink="">
      <xdr:nvSpPr>
        <xdr:cNvPr id="146" name="n_1mainValue【道路】&#10;一人当たり延長"/>
        <xdr:cNvSpPr txBox="1"/>
      </xdr:nvSpPr>
      <xdr:spPr>
        <a:xfrm>
          <a:off x="9359411" y="710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77055</xdr:rowOff>
    </xdr:from>
    <xdr:ext cx="534377" cy="259045"/>
    <xdr:sp macro="" textlink="">
      <xdr:nvSpPr>
        <xdr:cNvPr id="147" name="n_2mainValue【道路】&#10;一人当たり延長"/>
        <xdr:cNvSpPr txBox="1"/>
      </xdr:nvSpPr>
      <xdr:spPr>
        <a:xfrm>
          <a:off x="8483111" y="71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77871</xdr:rowOff>
    </xdr:from>
    <xdr:ext cx="534377" cy="259045"/>
    <xdr:sp macro="" textlink="">
      <xdr:nvSpPr>
        <xdr:cNvPr id="148" name="n_3mainValue【道路】&#10;一人当たり延長"/>
        <xdr:cNvSpPr txBox="1"/>
      </xdr:nvSpPr>
      <xdr:spPr>
        <a:xfrm>
          <a:off x="7594111" y="71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78656</xdr:rowOff>
    </xdr:from>
    <xdr:ext cx="534377" cy="259045"/>
    <xdr:sp macro="" textlink="">
      <xdr:nvSpPr>
        <xdr:cNvPr id="149" name="n_4mainValue【道路】&#10;一人当たり延長"/>
        <xdr:cNvSpPr txBox="1"/>
      </xdr:nvSpPr>
      <xdr:spPr>
        <a:xfrm>
          <a:off x="6705111" y="71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89" name="楕円 188"/>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124477</xdr:rowOff>
    </xdr:from>
    <xdr:ext cx="405111" cy="259045"/>
    <xdr:sp macro="" textlink="">
      <xdr:nvSpPr>
        <xdr:cNvPr id="190" name="【橋りょう・トンネル】&#10;有形固定資産減価償却率該当値テキスト"/>
        <xdr:cNvSpPr txBox="1"/>
      </xdr:nvSpPr>
      <xdr:spPr>
        <a:xfrm>
          <a:off x="4673600" y="1041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67310</xdr:rowOff>
    </xdr:from>
    <xdr:to>
      <xdr:col>20</xdr:col>
      <xdr:colOff>38100</xdr:colOff>
      <xdr:row>61</xdr:row>
      <xdr:rowOff>168910</xdr:rowOff>
    </xdr:to>
    <xdr:sp macro="" textlink="">
      <xdr:nvSpPr>
        <xdr:cNvPr id="191" name="楕円 190"/>
        <xdr:cNvSpPr/>
      </xdr:nvSpPr>
      <xdr:spPr>
        <a:xfrm>
          <a:off x="3746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152400</xdr:rowOff>
    </xdr:to>
    <xdr:cxnSp macro="">
      <xdr:nvCxnSpPr>
        <xdr:cNvPr id="192" name="直線コネクタ 191"/>
        <xdr:cNvCxnSpPr/>
      </xdr:nvCxnSpPr>
      <xdr:spPr>
        <a:xfrm>
          <a:off x="3797300" y="105765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33020</xdr:rowOff>
    </xdr:from>
    <xdr:to>
      <xdr:col>15</xdr:col>
      <xdr:colOff>101600</xdr:colOff>
      <xdr:row>61</xdr:row>
      <xdr:rowOff>134620</xdr:rowOff>
    </xdr:to>
    <xdr:sp macro="" textlink="">
      <xdr:nvSpPr>
        <xdr:cNvPr id="193" name="楕円 192"/>
        <xdr:cNvSpPr/>
      </xdr:nvSpPr>
      <xdr:spPr>
        <a:xfrm>
          <a:off x="2857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83820</xdr:rowOff>
    </xdr:from>
    <xdr:to>
      <xdr:col>19</xdr:col>
      <xdr:colOff>177800</xdr:colOff>
      <xdr:row>61</xdr:row>
      <xdr:rowOff>118110</xdr:rowOff>
    </xdr:to>
    <xdr:cxnSp macro="">
      <xdr:nvCxnSpPr>
        <xdr:cNvPr id="194" name="直線コネクタ 193"/>
        <xdr:cNvCxnSpPr/>
      </xdr:nvCxnSpPr>
      <xdr:spPr>
        <a:xfrm>
          <a:off x="2908300" y="10542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168275</xdr:rowOff>
    </xdr:from>
    <xdr:to>
      <xdr:col>10</xdr:col>
      <xdr:colOff>165100</xdr:colOff>
      <xdr:row>61</xdr:row>
      <xdr:rowOff>98425</xdr:rowOff>
    </xdr:to>
    <xdr:sp macro="" textlink="">
      <xdr:nvSpPr>
        <xdr:cNvPr id="195" name="楕円 194"/>
        <xdr:cNvSpPr/>
      </xdr:nvSpPr>
      <xdr:spPr>
        <a:xfrm>
          <a:off x="1968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47625</xdr:rowOff>
    </xdr:from>
    <xdr:to>
      <xdr:col>15</xdr:col>
      <xdr:colOff>50800</xdr:colOff>
      <xdr:row>61</xdr:row>
      <xdr:rowOff>83820</xdr:rowOff>
    </xdr:to>
    <xdr:cxnSp macro="">
      <xdr:nvCxnSpPr>
        <xdr:cNvPr id="196" name="直線コネクタ 195"/>
        <xdr:cNvCxnSpPr/>
      </xdr:nvCxnSpPr>
      <xdr:spPr>
        <a:xfrm>
          <a:off x="2019300" y="10506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133985</xdr:rowOff>
    </xdr:from>
    <xdr:to>
      <xdr:col>6</xdr:col>
      <xdr:colOff>38100</xdr:colOff>
      <xdr:row>61</xdr:row>
      <xdr:rowOff>64135</xdr:rowOff>
    </xdr:to>
    <xdr:sp macro="" textlink="">
      <xdr:nvSpPr>
        <xdr:cNvPr id="197" name="楕円 196"/>
        <xdr:cNvSpPr/>
      </xdr:nvSpPr>
      <xdr:spPr>
        <a:xfrm>
          <a:off x="1079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xdr:rowOff>
    </xdr:from>
    <xdr:to>
      <xdr:col>10</xdr:col>
      <xdr:colOff>114300</xdr:colOff>
      <xdr:row>61</xdr:row>
      <xdr:rowOff>47625</xdr:rowOff>
    </xdr:to>
    <xdr:cxnSp macro="">
      <xdr:nvCxnSpPr>
        <xdr:cNvPr id="198" name="直線コネクタ 197"/>
        <xdr:cNvCxnSpPr/>
      </xdr:nvCxnSpPr>
      <xdr:spPr>
        <a:xfrm>
          <a:off x="1130300" y="104717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13987</xdr:rowOff>
    </xdr:from>
    <xdr:ext cx="405111" cy="259045"/>
    <xdr:sp macro="" textlink="">
      <xdr:nvSpPr>
        <xdr:cNvPr id="203" name="n_1mainValue【橋りょう・トンネル】&#10;有形固定資産減価償却率"/>
        <xdr:cNvSpPr txBox="1"/>
      </xdr:nvSpPr>
      <xdr:spPr>
        <a:xfrm>
          <a:off x="3582044"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151147</xdr:rowOff>
    </xdr:from>
    <xdr:ext cx="405111" cy="259045"/>
    <xdr:sp macro="" textlink="">
      <xdr:nvSpPr>
        <xdr:cNvPr id="204" name="n_2mainValue【橋りょう・トンネル】&#10;有形固定資産減価償却率"/>
        <xdr:cNvSpPr txBox="1"/>
      </xdr:nvSpPr>
      <xdr:spPr>
        <a:xfrm>
          <a:off x="2705744" y="1026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114952</xdr:rowOff>
    </xdr:from>
    <xdr:ext cx="405111" cy="259045"/>
    <xdr:sp macro="" textlink="">
      <xdr:nvSpPr>
        <xdr:cNvPr id="205" name="n_3mainValue【橋りょう・トンネル】&#10;有形固定資産減価償却率"/>
        <xdr:cNvSpPr txBox="1"/>
      </xdr:nvSpPr>
      <xdr:spPr>
        <a:xfrm>
          <a:off x="18167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80662</xdr:rowOff>
    </xdr:from>
    <xdr:ext cx="405111" cy="259045"/>
    <xdr:sp macro="" textlink="">
      <xdr:nvSpPr>
        <xdr:cNvPr id="206" name="n_4mainValue【橋りょう・トンネル】&#10;有形固定資産減価償却率"/>
        <xdr:cNvSpPr txBox="1"/>
      </xdr:nvSpPr>
      <xdr:spPr>
        <a:xfrm>
          <a:off x="9277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14426</xdr:rowOff>
    </xdr:from>
    <xdr:to>
      <xdr:col>55</xdr:col>
      <xdr:colOff>50800</xdr:colOff>
      <xdr:row>63</xdr:row>
      <xdr:rowOff>116026</xdr:rowOff>
    </xdr:to>
    <xdr:sp macro="" textlink="">
      <xdr:nvSpPr>
        <xdr:cNvPr id="246" name="楕円 245"/>
        <xdr:cNvSpPr/>
      </xdr:nvSpPr>
      <xdr:spPr>
        <a:xfrm>
          <a:off x="10426700" y="108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164303</xdr:rowOff>
    </xdr:from>
    <xdr:ext cx="599010" cy="259045"/>
    <xdr:sp macro="" textlink="">
      <xdr:nvSpPr>
        <xdr:cNvPr id="247" name="【橋りょう・トンネル】&#10;一人当たり有形固定資産（償却資産）額該当値テキスト"/>
        <xdr:cNvSpPr txBox="1"/>
      </xdr:nvSpPr>
      <xdr:spPr>
        <a:xfrm>
          <a:off x="10515600" y="1079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15466</xdr:rowOff>
    </xdr:from>
    <xdr:to>
      <xdr:col>50</xdr:col>
      <xdr:colOff>165100</xdr:colOff>
      <xdr:row>63</xdr:row>
      <xdr:rowOff>117066</xdr:rowOff>
    </xdr:to>
    <xdr:sp macro="" textlink="">
      <xdr:nvSpPr>
        <xdr:cNvPr id="248" name="楕円 247"/>
        <xdr:cNvSpPr/>
      </xdr:nvSpPr>
      <xdr:spPr>
        <a:xfrm>
          <a:off x="9588500" y="1081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65226</xdr:rowOff>
    </xdr:from>
    <xdr:to>
      <xdr:col>55</xdr:col>
      <xdr:colOff>0</xdr:colOff>
      <xdr:row>63</xdr:row>
      <xdr:rowOff>66266</xdr:rowOff>
    </xdr:to>
    <xdr:cxnSp macro="">
      <xdr:nvCxnSpPr>
        <xdr:cNvPr id="249" name="直線コネクタ 248"/>
        <xdr:cNvCxnSpPr/>
      </xdr:nvCxnSpPr>
      <xdr:spPr>
        <a:xfrm flipV="1">
          <a:off x="9639300" y="10866576"/>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16012</xdr:rowOff>
    </xdr:from>
    <xdr:to>
      <xdr:col>46</xdr:col>
      <xdr:colOff>38100</xdr:colOff>
      <xdr:row>63</xdr:row>
      <xdr:rowOff>117612</xdr:rowOff>
    </xdr:to>
    <xdr:sp macro="" textlink="">
      <xdr:nvSpPr>
        <xdr:cNvPr id="250" name="楕円 249"/>
        <xdr:cNvSpPr/>
      </xdr:nvSpPr>
      <xdr:spPr>
        <a:xfrm>
          <a:off x="8699500" y="108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66266</xdr:rowOff>
    </xdr:from>
    <xdr:to>
      <xdr:col>50</xdr:col>
      <xdr:colOff>114300</xdr:colOff>
      <xdr:row>63</xdr:row>
      <xdr:rowOff>66812</xdr:rowOff>
    </xdr:to>
    <xdr:cxnSp macro="">
      <xdr:nvCxnSpPr>
        <xdr:cNvPr id="251" name="直線コネクタ 250"/>
        <xdr:cNvCxnSpPr/>
      </xdr:nvCxnSpPr>
      <xdr:spPr>
        <a:xfrm flipV="1">
          <a:off x="8750300" y="10867616"/>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16526</xdr:rowOff>
    </xdr:from>
    <xdr:to>
      <xdr:col>41</xdr:col>
      <xdr:colOff>101600</xdr:colOff>
      <xdr:row>63</xdr:row>
      <xdr:rowOff>118126</xdr:rowOff>
    </xdr:to>
    <xdr:sp macro="" textlink="">
      <xdr:nvSpPr>
        <xdr:cNvPr id="252" name="楕円 251"/>
        <xdr:cNvSpPr/>
      </xdr:nvSpPr>
      <xdr:spPr>
        <a:xfrm>
          <a:off x="7810500" y="108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66812</xdr:rowOff>
    </xdr:from>
    <xdr:to>
      <xdr:col>45</xdr:col>
      <xdr:colOff>177800</xdr:colOff>
      <xdr:row>63</xdr:row>
      <xdr:rowOff>67326</xdr:rowOff>
    </xdr:to>
    <xdr:cxnSp macro="">
      <xdr:nvCxnSpPr>
        <xdr:cNvPr id="253" name="直線コネクタ 252"/>
        <xdr:cNvCxnSpPr/>
      </xdr:nvCxnSpPr>
      <xdr:spPr>
        <a:xfrm flipV="1">
          <a:off x="7861300" y="10868162"/>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17212</xdr:rowOff>
    </xdr:from>
    <xdr:to>
      <xdr:col>36</xdr:col>
      <xdr:colOff>165100</xdr:colOff>
      <xdr:row>63</xdr:row>
      <xdr:rowOff>118812</xdr:rowOff>
    </xdr:to>
    <xdr:sp macro="" textlink="">
      <xdr:nvSpPr>
        <xdr:cNvPr id="254" name="楕円 253"/>
        <xdr:cNvSpPr/>
      </xdr:nvSpPr>
      <xdr:spPr>
        <a:xfrm>
          <a:off x="6921500" y="108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67326</xdr:rowOff>
    </xdr:from>
    <xdr:to>
      <xdr:col>41</xdr:col>
      <xdr:colOff>50800</xdr:colOff>
      <xdr:row>63</xdr:row>
      <xdr:rowOff>68012</xdr:rowOff>
    </xdr:to>
    <xdr:cxnSp macro="">
      <xdr:nvCxnSpPr>
        <xdr:cNvPr id="255" name="直線コネクタ 254"/>
        <xdr:cNvCxnSpPr/>
      </xdr:nvCxnSpPr>
      <xdr:spPr>
        <a:xfrm flipV="1">
          <a:off x="6972300" y="1086867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108193</xdr:rowOff>
    </xdr:from>
    <xdr:ext cx="599010" cy="259045"/>
    <xdr:sp macro="" textlink="">
      <xdr:nvSpPr>
        <xdr:cNvPr id="260" name="n_1mainValue【橋りょう・トンネル】&#10;一人当たり有形固定資産（償却資産）額"/>
        <xdr:cNvSpPr txBox="1"/>
      </xdr:nvSpPr>
      <xdr:spPr>
        <a:xfrm>
          <a:off x="9327095" y="1090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108739</xdr:rowOff>
    </xdr:from>
    <xdr:ext cx="599010" cy="259045"/>
    <xdr:sp macro="" textlink="">
      <xdr:nvSpPr>
        <xdr:cNvPr id="261" name="n_2mainValue【橋りょう・トンネル】&#10;一人当たり有形固定資産（償却資産）額"/>
        <xdr:cNvSpPr txBox="1"/>
      </xdr:nvSpPr>
      <xdr:spPr>
        <a:xfrm>
          <a:off x="8450795" y="1091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109253</xdr:rowOff>
    </xdr:from>
    <xdr:ext cx="599010" cy="259045"/>
    <xdr:sp macro="" textlink="">
      <xdr:nvSpPr>
        <xdr:cNvPr id="262" name="n_3mainValue【橋りょう・トンネル】&#10;一人当たり有形固定資産（償却資産）額"/>
        <xdr:cNvSpPr txBox="1"/>
      </xdr:nvSpPr>
      <xdr:spPr>
        <a:xfrm>
          <a:off x="7561795" y="1091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109939</xdr:rowOff>
    </xdr:from>
    <xdr:ext cx="599010" cy="259045"/>
    <xdr:sp macro="" textlink="">
      <xdr:nvSpPr>
        <xdr:cNvPr id="263" name="n_4mainValue【橋りょう・トンネル】&#10;一人当たり有形固定資産（償却資産）額"/>
        <xdr:cNvSpPr txBox="1"/>
      </xdr:nvSpPr>
      <xdr:spPr>
        <a:xfrm>
          <a:off x="6672795" y="1091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4" name="楕円 303"/>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5"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6" name="楕円 305"/>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7" name="直線コネクタ 306"/>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61595</xdr:rowOff>
    </xdr:from>
    <xdr:to>
      <xdr:col>15</xdr:col>
      <xdr:colOff>101600</xdr:colOff>
      <xdr:row>86</xdr:row>
      <xdr:rowOff>163195</xdr:rowOff>
    </xdr:to>
    <xdr:sp macro="" textlink="">
      <xdr:nvSpPr>
        <xdr:cNvPr id="308" name="楕円 307"/>
        <xdr:cNvSpPr/>
      </xdr:nvSpPr>
      <xdr:spPr>
        <a:xfrm>
          <a:off x="2857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112395</xdr:rowOff>
    </xdr:from>
    <xdr:to>
      <xdr:col>19</xdr:col>
      <xdr:colOff>177800</xdr:colOff>
      <xdr:row>86</xdr:row>
      <xdr:rowOff>114300</xdr:rowOff>
    </xdr:to>
    <xdr:cxnSp macro="">
      <xdr:nvCxnSpPr>
        <xdr:cNvPr id="309" name="直線コネクタ 308"/>
        <xdr:cNvCxnSpPr/>
      </xdr:nvCxnSpPr>
      <xdr:spPr>
        <a:xfrm>
          <a:off x="2908300" y="1485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59689</xdr:rowOff>
    </xdr:from>
    <xdr:to>
      <xdr:col>10</xdr:col>
      <xdr:colOff>165100</xdr:colOff>
      <xdr:row>86</xdr:row>
      <xdr:rowOff>161289</xdr:rowOff>
    </xdr:to>
    <xdr:sp macro="" textlink="">
      <xdr:nvSpPr>
        <xdr:cNvPr id="310" name="楕円 309"/>
        <xdr:cNvSpPr/>
      </xdr:nvSpPr>
      <xdr:spPr>
        <a:xfrm>
          <a:off x="1968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110489</xdr:rowOff>
    </xdr:from>
    <xdr:to>
      <xdr:col>15</xdr:col>
      <xdr:colOff>50800</xdr:colOff>
      <xdr:row>86</xdr:row>
      <xdr:rowOff>112395</xdr:rowOff>
    </xdr:to>
    <xdr:cxnSp macro="">
      <xdr:nvCxnSpPr>
        <xdr:cNvPr id="311" name="直線コネクタ 310"/>
        <xdr:cNvCxnSpPr/>
      </xdr:nvCxnSpPr>
      <xdr:spPr>
        <a:xfrm>
          <a:off x="2019300" y="148551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57786</xdr:rowOff>
    </xdr:from>
    <xdr:to>
      <xdr:col>6</xdr:col>
      <xdr:colOff>38100</xdr:colOff>
      <xdr:row>86</xdr:row>
      <xdr:rowOff>159386</xdr:rowOff>
    </xdr:to>
    <xdr:sp macro="" textlink="">
      <xdr:nvSpPr>
        <xdr:cNvPr id="312" name="楕円 311"/>
        <xdr:cNvSpPr/>
      </xdr:nvSpPr>
      <xdr:spPr>
        <a:xfrm>
          <a:off x="10795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108586</xdr:rowOff>
    </xdr:from>
    <xdr:to>
      <xdr:col>10</xdr:col>
      <xdr:colOff>114300</xdr:colOff>
      <xdr:row>86</xdr:row>
      <xdr:rowOff>110489</xdr:rowOff>
    </xdr:to>
    <xdr:cxnSp macro="">
      <xdr:nvCxnSpPr>
        <xdr:cNvPr id="313" name="直線コネクタ 312"/>
        <xdr:cNvCxnSpPr/>
      </xdr:nvCxnSpPr>
      <xdr:spPr>
        <a:xfrm>
          <a:off x="1130300" y="148532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8"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154322</xdr:rowOff>
    </xdr:from>
    <xdr:ext cx="405111" cy="259045"/>
    <xdr:sp macro="" textlink="">
      <xdr:nvSpPr>
        <xdr:cNvPr id="319" name="n_2mainValue【公営住宅】&#10;有形固定資産減価償却率"/>
        <xdr:cNvSpPr txBox="1"/>
      </xdr:nvSpPr>
      <xdr:spPr>
        <a:xfrm>
          <a:off x="27057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152416</xdr:rowOff>
    </xdr:from>
    <xdr:ext cx="405111" cy="259045"/>
    <xdr:sp macro="" textlink="">
      <xdr:nvSpPr>
        <xdr:cNvPr id="320" name="n_3mainValue【公営住宅】&#10;有形固定資産減価償却率"/>
        <xdr:cNvSpPr txBox="1"/>
      </xdr:nvSpPr>
      <xdr:spPr>
        <a:xfrm>
          <a:off x="1816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150513</xdr:rowOff>
    </xdr:from>
    <xdr:ext cx="405111" cy="259045"/>
    <xdr:sp macro="" textlink="">
      <xdr:nvSpPr>
        <xdr:cNvPr id="321" name="n_4mainValue【公営住宅】&#10;有形固定資産減価償却率"/>
        <xdr:cNvSpPr txBox="1"/>
      </xdr:nvSpPr>
      <xdr:spPr>
        <a:xfrm>
          <a:off x="927744"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143480</xdr:rowOff>
    </xdr:from>
    <xdr:to>
      <xdr:col>55</xdr:col>
      <xdr:colOff>50800</xdr:colOff>
      <xdr:row>86</xdr:row>
      <xdr:rowOff>73630</xdr:rowOff>
    </xdr:to>
    <xdr:sp macro="" textlink="">
      <xdr:nvSpPr>
        <xdr:cNvPr id="359" name="楕円 358"/>
        <xdr:cNvSpPr/>
      </xdr:nvSpPr>
      <xdr:spPr>
        <a:xfrm>
          <a:off x="10426700" y="14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143433</xdr:rowOff>
    </xdr:from>
    <xdr:to>
      <xdr:col>50</xdr:col>
      <xdr:colOff>165100</xdr:colOff>
      <xdr:row>86</xdr:row>
      <xdr:rowOff>73583</xdr:rowOff>
    </xdr:to>
    <xdr:sp macro="" textlink="">
      <xdr:nvSpPr>
        <xdr:cNvPr id="361" name="楕円 360"/>
        <xdr:cNvSpPr/>
      </xdr:nvSpPr>
      <xdr:spPr>
        <a:xfrm>
          <a:off x="9588500" y="147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22783</xdr:rowOff>
    </xdr:from>
    <xdr:to>
      <xdr:col>55</xdr:col>
      <xdr:colOff>0</xdr:colOff>
      <xdr:row>86</xdr:row>
      <xdr:rowOff>22830</xdr:rowOff>
    </xdr:to>
    <xdr:cxnSp macro="">
      <xdr:nvCxnSpPr>
        <xdr:cNvPr id="362" name="直線コネクタ 361"/>
        <xdr:cNvCxnSpPr/>
      </xdr:nvCxnSpPr>
      <xdr:spPr>
        <a:xfrm>
          <a:off x="9639300" y="14767483"/>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143480</xdr:rowOff>
    </xdr:from>
    <xdr:to>
      <xdr:col>46</xdr:col>
      <xdr:colOff>38100</xdr:colOff>
      <xdr:row>86</xdr:row>
      <xdr:rowOff>73630</xdr:rowOff>
    </xdr:to>
    <xdr:sp macro="" textlink="">
      <xdr:nvSpPr>
        <xdr:cNvPr id="363" name="楕円 362"/>
        <xdr:cNvSpPr/>
      </xdr:nvSpPr>
      <xdr:spPr>
        <a:xfrm>
          <a:off x="8699500" y="14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22783</xdr:rowOff>
    </xdr:from>
    <xdr:to>
      <xdr:col>50</xdr:col>
      <xdr:colOff>114300</xdr:colOff>
      <xdr:row>86</xdr:row>
      <xdr:rowOff>22830</xdr:rowOff>
    </xdr:to>
    <xdr:cxnSp macro="">
      <xdr:nvCxnSpPr>
        <xdr:cNvPr id="364" name="直線コネクタ 363"/>
        <xdr:cNvCxnSpPr/>
      </xdr:nvCxnSpPr>
      <xdr:spPr>
        <a:xfrm flipV="1">
          <a:off x="8750300" y="14767483"/>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143205</xdr:rowOff>
    </xdr:from>
    <xdr:to>
      <xdr:col>41</xdr:col>
      <xdr:colOff>101600</xdr:colOff>
      <xdr:row>86</xdr:row>
      <xdr:rowOff>73355</xdr:rowOff>
    </xdr:to>
    <xdr:sp macro="" textlink="">
      <xdr:nvSpPr>
        <xdr:cNvPr id="365" name="楕円 364"/>
        <xdr:cNvSpPr/>
      </xdr:nvSpPr>
      <xdr:spPr>
        <a:xfrm>
          <a:off x="7810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22555</xdr:rowOff>
    </xdr:from>
    <xdr:to>
      <xdr:col>45</xdr:col>
      <xdr:colOff>177800</xdr:colOff>
      <xdr:row>86</xdr:row>
      <xdr:rowOff>22830</xdr:rowOff>
    </xdr:to>
    <xdr:cxnSp macro="">
      <xdr:nvCxnSpPr>
        <xdr:cNvPr id="366" name="直線コネクタ 365"/>
        <xdr:cNvCxnSpPr/>
      </xdr:nvCxnSpPr>
      <xdr:spPr>
        <a:xfrm>
          <a:off x="7861300" y="1476725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143250</xdr:rowOff>
    </xdr:from>
    <xdr:to>
      <xdr:col>36</xdr:col>
      <xdr:colOff>165100</xdr:colOff>
      <xdr:row>86</xdr:row>
      <xdr:rowOff>73400</xdr:rowOff>
    </xdr:to>
    <xdr:sp macro="" textlink="">
      <xdr:nvSpPr>
        <xdr:cNvPr id="367" name="楕円 366"/>
        <xdr:cNvSpPr/>
      </xdr:nvSpPr>
      <xdr:spPr>
        <a:xfrm>
          <a:off x="6921500" y="147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22555</xdr:rowOff>
    </xdr:from>
    <xdr:to>
      <xdr:col>41</xdr:col>
      <xdr:colOff>50800</xdr:colOff>
      <xdr:row>86</xdr:row>
      <xdr:rowOff>22600</xdr:rowOff>
    </xdr:to>
    <xdr:cxnSp macro="">
      <xdr:nvCxnSpPr>
        <xdr:cNvPr id="368" name="直線コネクタ 367"/>
        <xdr:cNvCxnSpPr/>
      </xdr:nvCxnSpPr>
      <xdr:spPr>
        <a:xfrm flipV="1">
          <a:off x="6972300" y="1476725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64710</xdr:rowOff>
    </xdr:from>
    <xdr:ext cx="469744" cy="259045"/>
    <xdr:sp macro="" textlink="">
      <xdr:nvSpPr>
        <xdr:cNvPr id="373" name="n_1mainValue【公営住宅】&#10;一人当たり面積"/>
        <xdr:cNvSpPr txBox="1"/>
      </xdr:nvSpPr>
      <xdr:spPr>
        <a:xfrm>
          <a:off x="9391727" y="1480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64757</xdr:rowOff>
    </xdr:from>
    <xdr:ext cx="469744" cy="259045"/>
    <xdr:sp macro="" textlink="">
      <xdr:nvSpPr>
        <xdr:cNvPr id="374" name="n_2mainValue【公営住宅】&#10;一人当たり面積"/>
        <xdr:cNvSpPr txBox="1"/>
      </xdr:nvSpPr>
      <xdr:spPr>
        <a:xfrm>
          <a:off x="8515427" y="148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64482</xdr:rowOff>
    </xdr:from>
    <xdr:ext cx="469744" cy="259045"/>
    <xdr:sp macro="" textlink="">
      <xdr:nvSpPr>
        <xdr:cNvPr id="375" name="n_3mainValue【公営住宅】&#10;一人当たり面積"/>
        <xdr:cNvSpPr txBox="1"/>
      </xdr:nvSpPr>
      <xdr:spPr>
        <a:xfrm>
          <a:off x="76264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64527</xdr:rowOff>
    </xdr:from>
    <xdr:ext cx="469744" cy="259045"/>
    <xdr:sp macro="" textlink="">
      <xdr:nvSpPr>
        <xdr:cNvPr id="376" name="n_4mainValue【公営住宅】&#10;一人当たり面積"/>
        <xdr:cNvSpPr txBox="1"/>
      </xdr:nvSpPr>
      <xdr:spPr>
        <a:xfrm>
          <a:off x="6737427" y="14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34" name="楕円 433"/>
        <xdr:cNvSpPr/>
      </xdr:nvSpPr>
      <xdr:spPr>
        <a:xfrm>
          <a:off x="16268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141350</xdr:rowOff>
    </xdr:from>
    <xdr:ext cx="405111" cy="259045"/>
    <xdr:sp macro="" textlink="">
      <xdr:nvSpPr>
        <xdr:cNvPr id="435" name="【認定こども園・幼稚園・保育所】&#10;有形固定資産減価償却率該当値テキスト"/>
        <xdr:cNvSpPr txBox="1"/>
      </xdr:nvSpPr>
      <xdr:spPr>
        <a:xfrm>
          <a:off x="16357600"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36" name="楕円 435"/>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169273</xdr:rowOff>
    </xdr:to>
    <xdr:cxnSp macro="">
      <xdr:nvCxnSpPr>
        <xdr:cNvPr id="437" name="直線コネクタ 436"/>
        <xdr:cNvCxnSpPr/>
      </xdr:nvCxnSpPr>
      <xdr:spPr>
        <a:xfrm>
          <a:off x="15481300" y="64737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120106</xdr:rowOff>
    </xdr:from>
    <xdr:to>
      <xdr:col>76</xdr:col>
      <xdr:colOff>165100</xdr:colOff>
      <xdr:row>38</xdr:row>
      <xdr:rowOff>50256</xdr:rowOff>
    </xdr:to>
    <xdr:sp macro="" textlink="">
      <xdr:nvSpPr>
        <xdr:cNvPr id="438" name="楕円 437"/>
        <xdr:cNvSpPr/>
      </xdr:nvSpPr>
      <xdr:spPr>
        <a:xfrm>
          <a:off x="14541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37</xdr:row>
      <xdr:rowOff>170906</xdr:rowOff>
    </xdr:to>
    <xdr:cxnSp macro="">
      <xdr:nvCxnSpPr>
        <xdr:cNvPr id="439" name="直線コネクタ 438"/>
        <xdr:cNvCxnSpPr/>
      </xdr:nvCxnSpPr>
      <xdr:spPr>
        <a:xfrm flipV="1">
          <a:off x="14592300" y="64737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76019</xdr:rowOff>
    </xdr:from>
    <xdr:to>
      <xdr:col>72</xdr:col>
      <xdr:colOff>38100</xdr:colOff>
      <xdr:row>38</xdr:row>
      <xdr:rowOff>6169</xdr:rowOff>
    </xdr:to>
    <xdr:sp macro="" textlink="">
      <xdr:nvSpPr>
        <xdr:cNvPr id="440" name="楕円 439"/>
        <xdr:cNvSpPr/>
      </xdr:nvSpPr>
      <xdr:spPr>
        <a:xfrm>
          <a:off x="13652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126819</xdr:rowOff>
    </xdr:from>
    <xdr:to>
      <xdr:col>76</xdr:col>
      <xdr:colOff>114300</xdr:colOff>
      <xdr:row>37</xdr:row>
      <xdr:rowOff>170906</xdr:rowOff>
    </xdr:to>
    <xdr:cxnSp macro="">
      <xdr:nvCxnSpPr>
        <xdr:cNvPr id="441" name="直線コネクタ 440"/>
        <xdr:cNvCxnSpPr/>
      </xdr:nvCxnSpPr>
      <xdr:spPr>
        <a:xfrm>
          <a:off x="13703300" y="64704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25400</xdr:rowOff>
    </xdr:from>
    <xdr:to>
      <xdr:col>67</xdr:col>
      <xdr:colOff>101600</xdr:colOff>
      <xdr:row>39</xdr:row>
      <xdr:rowOff>127000</xdr:rowOff>
    </xdr:to>
    <xdr:sp macro="" textlink="">
      <xdr:nvSpPr>
        <xdr:cNvPr id="442" name="楕円 441"/>
        <xdr:cNvSpPr/>
      </xdr:nvSpPr>
      <xdr:spPr>
        <a:xfrm>
          <a:off x="1276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126819</xdr:rowOff>
    </xdr:from>
    <xdr:to>
      <xdr:col>71</xdr:col>
      <xdr:colOff>177800</xdr:colOff>
      <xdr:row>39</xdr:row>
      <xdr:rowOff>76200</xdr:rowOff>
    </xdr:to>
    <xdr:cxnSp macro="">
      <xdr:nvCxnSpPr>
        <xdr:cNvPr id="443" name="直線コネクタ 442"/>
        <xdr:cNvCxnSpPr/>
      </xdr:nvCxnSpPr>
      <xdr:spPr>
        <a:xfrm flipV="1">
          <a:off x="12814300" y="6470469"/>
          <a:ext cx="8890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4"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6"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448" name="n_1mainValue【認定こども園・幼稚園・保育所】&#10;有形固定資産減価償却率"/>
        <xdr:cNvSpPr txBox="1"/>
      </xdr:nvSpPr>
      <xdr:spPr>
        <a:xfrm>
          <a:off x="15266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66783</xdr:rowOff>
    </xdr:from>
    <xdr:ext cx="405111" cy="259045"/>
    <xdr:sp macro="" textlink="">
      <xdr:nvSpPr>
        <xdr:cNvPr id="449" name="n_2mainValue【認定こども園・幼稚園・保育所】&#10;有形固定資産減価償却率"/>
        <xdr:cNvSpPr txBox="1"/>
      </xdr:nvSpPr>
      <xdr:spPr>
        <a:xfrm>
          <a:off x="14389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22696</xdr:rowOff>
    </xdr:from>
    <xdr:ext cx="405111" cy="259045"/>
    <xdr:sp macro="" textlink="">
      <xdr:nvSpPr>
        <xdr:cNvPr id="450" name="n_3mainValue【認定こども園・幼稚園・保育所】&#10;有形固定資産減価償却率"/>
        <xdr:cNvSpPr txBox="1"/>
      </xdr:nvSpPr>
      <xdr:spPr>
        <a:xfrm>
          <a:off x="13500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451" name="n_4mainValue【認定こども園・幼稚園・保育所】&#10;有形固定資産減価償却率"/>
        <xdr:cNvSpPr txBox="1"/>
      </xdr:nvSpPr>
      <xdr:spPr>
        <a:xfrm>
          <a:off x="12611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49893</xdr:rowOff>
    </xdr:from>
    <xdr:to>
      <xdr:col>116</xdr:col>
      <xdr:colOff>114300</xdr:colOff>
      <xdr:row>40</xdr:row>
      <xdr:rowOff>151493</xdr:rowOff>
    </xdr:to>
    <xdr:sp macro="" textlink="">
      <xdr:nvSpPr>
        <xdr:cNvPr id="493" name="楕円 492"/>
        <xdr:cNvSpPr/>
      </xdr:nvSpPr>
      <xdr:spPr>
        <a:xfrm>
          <a:off x="221107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72770</xdr:rowOff>
    </xdr:from>
    <xdr:ext cx="469744" cy="259045"/>
    <xdr:sp macro="" textlink="">
      <xdr:nvSpPr>
        <xdr:cNvPr id="494" name="【認定こども園・幼稚園・保育所】&#10;一人当たり面積該当値テキスト"/>
        <xdr:cNvSpPr txBox="1"/>
      </xdr:nvSpPr>
      <xdr:spPr>
        <a:xfrm>
          <a:off x="22199600" y="675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51526</xdr:rowOff>
    </xdr:from>
    <xdr:to>
      <xdr:col>112</xdr:col>
      <xdr:colOff>38100</xdr:colOff>
      <xdr:row>40</xdr:row>
      <xdr:rowOff>153126</xdr:rowOff>
    </xdr:to>
    <xdr:sp macro="" textlink="">
      <xdr:nvSpPr>
        <xdr:cNvPr id="495" name="楕円 494"/>
        <xdr:cNvSpPr/>
      </xdr:nvSpPr>
      <xdr:spPr>
        <a:xfrm>
          <a:off x="2127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100693</xdr:rowOff>
    </xdr:from>
    <xdr:to>
      <xdr:col>116</xdr:col>
      <xdr:colOff>63500</xdr:colOff>
      <xdr:row>40</xdr:row>
      <xdr:rowOff>102326</xdr:rowOff>
    </xdr:to>
    <xdr:cxnSp macro="">
      <xdr:nvCxnSpPr>
        <xdr:cNvPr id="496" name="直線コネクタ 495"/>
        <xdr:cNvCxnSpPr/>
      </xdr:nvCxnSpPr>
      <xdr:spPr>
        <a:xfrm flipV="1">
          <a:off x="21323300" y="695869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7438</xdr:rowOff>
    </xdr:from>
    <xdr:to>
      <xdr:col>107</xdr:col>
      <xdr:colOff>101600</xdr:colOff>
      <xdr:row>40</xdr:row>
      <xdr:rowOff>109038</xdr:rowOff>
    </xdr:to>
    <xdr:sp macro="" textlink="">
      <xdr:nvSpPr>
        <xdr:cNvPr id="497" name="楕円 496"/>
        <xdr:cNvSpPr/>
      </xdr:nvSpPr>
      <xdr:spPr>
        <a:xfrm>
          <a:off x="20383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58238</xdr:rowOff>
    </xdr:from>
    <xdr:to>
      <xdr:col>111</xdr:col>
      <xdr:colOff>177800</xdr:colOff>
      <xdr:row>40</xdr:row>
      <xdr:rowOff>102326</xdr:rowOff>
    </xdr:to>
    <xdr:cxnSp macro="">
      <xdr:nvCxnSpPr>
        <xdr:cNvPr id="498" name="直線コネクタ 497"/>
        <xdr:cNvCxnSpPr/>
      </xdr:nvCxnSpPr>
      <xdr:spPr>
        <a:xfrm>
          <a:off x="20434300" y="69162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10704</xdr:rowOff>
    </xdr:from>
    <xdr:to>
      <xdr:col>102</xdr:col>
      <xdr:colOff>165100</xdr:colOff>
      <xdr:row>40</xdr:row>
      <xdr:rowOff>112304</xdr:rowOff>
    </xdr:to>
    <xdr:sp macro="" textlink="">
      <xdr:nvSpPr>
        <xdr:cNvPr id="499" name="楕円 498"/>
        <xdr:cNvSpPr/>
      </xdr:nvSpPr>
      <xdr:spPr>
        <a:xfrm>
          <a:off x="19494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58238</xdr:rowOff>
    </xdr:from>
    <xdr:to>
      <xdr:col>107</xdr:col>
      <xdr:colOff>50800</xdr:colOff>
      <xdr:row>40</xdr:row>
      <xdr:rowOff>61504</xdr:rowOff>
    </xdr:to>
    <xdr:cxnSp macro="">
      <xdr:nvCxnSpPr>
        <xdr:cNvPr id="500" name="直線コネクタ 499"/>
        <xdr:cNvCxnSpPr/>
      </xdr:nvCxnSpPr>
      <xdr:spPr>
        <a:xfrm flipV="1">
          <a:off x="19545300" y="69162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44994</xdr:rowOff>
    </xdr:from>
    <xdr:to>
      <xdr:col>98</xdr:col>
      <xdr:colOff>38100</xdr:colOff>
      <xdr:row>40</xdr:row>
      <xdr:rowOff>146594</xdr:rowOff>
    </xdr:to>
    <xdr:sp macro="" textlink="">
      <xdr:nvSpPr>
        <xdr:cNvPr id="501" name="楕円 500"/>
        <xdr:cNvSpPr/>
      </xdr:nvSpPr>
      <xdr:spPr>
        <a:xfrm>
          <a:off x="18605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61504</xdr:rowOff>
    </xdr:from>
    <xdr:to>
      <xdr:col>102</xdr:col>
      <xdr:colOff>114300</xdr:colOff>
      <xdr:row>40</xdr:row>
      <xdr:rowOff>95794</xdr:rowOff>
    </xdr:to>
    <xdr:cxnSp macro="">
      <xdr:nvCxnSpPr>
        <xdr:cNvPr id="502" name="直線コネクタ 501"/>
        <xdr:cNvCxnSpPr/>
      </xdr:nvCxnSpPr>
      <xdr:spPr>
        <a:xfrm flipV="1">
          <a:off x="18656300" y="69195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169653</xdr:rowOff>
    </xdr:from>
    <xdr:ext cx="469744" cy="259045"/>
    <xdr:sp macro="" textlink="">
      <xdr:nvSpPr>
        <xdr:cNvPr id="507" name="n_1mainValue【認定こども園・幼稚園・保育所】&#10;一人当たり面積"/>
        <xdr:cNvSpPr txBox="1"/>
      </xdr:nvSpPr>
      <xdr:spPr>
        <a:xfrm>
          <a:off x="21075727" y="668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125565</xdr:rowOff>
    </xdr:from>
    <xdr:ext cx="469744" cy="259045"/>
    <xdr:sp macro="" textlink="">
      <xdr:nvSpPr>
        <xdr:cNvPr id="508" name="n_2mainValue【認定こども園・幼稚園・保育所】&#10;一人当たり面積"/>
        <xdr:cNvSpPr txBox="1"/>
      </xdr:nvSpPr>
      <xdr:spPr>
        <a:xfrm>
          <a:off x="20199427" y="664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128831</xdr:rowOff>
    </xdr:from>
    <xdr:ext cx="469744" cy="259045"/>
    <xdr:sp macro="" textlink="">
      <xdr:nvSpPr>
        <xdr:cNvPr id="509" name="n_3mainValue【認定こども園・幼稚園・保育所】&#10;一人当たり面積"/>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163121</xdr:rowOff>
    </xdr:from>
    <xdr:ext cx="469744" cy="259045"/>
    <xdr:sp macro="" textlink="">
      <xdr:nvSpPr>
        <xdr:cNvPr id="510" name="n_4mainValue【認定こども園・幼稚園・保育所】&#10;一人当たり面積"/>
        <xdr:cNvSpPr txBox="1"/>
      </xdr:nvSpPr>
      <xdr:spPr>
        <a:xfrm>
          <a:off x="18421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51" name="楕円 550"/>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552" name="【学校施設】&#10;有形固定資産減価償却率該当値テキスト"/>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141605</xdr:rowOff>
    </xdr:from>
    <xdr:to>
      <xdr:col>81</xdr:col>
      <xdr:colOff>101600</xdr:colOff>
      <xdr:row>62</xdr:row>
      <xdr:rowOff>71755</xdr:rowOff>
    </xdr:to>
    <xdr:sp macro="" textlink="">
      <xdr:nvSpPr>
        <xdr:cNvPr id="553" name="楕円 552"/>
        <xdr:cNvSpPr/>
      </xdr:nvSpPr>
      <xdr:spPr>
        <a:xfrm>
          <a:off x="15430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20955</xdr:rowOff>
    </xdr:to>
    <xdr:cxnSp macro="">
      <xdr:nvCxnSpPr>
        <xdr:cNvPr id="554" name="直線コネクタ 553"/>
        <xdr:cNvCxnSpPr/>
      </xdr:nvCxnSpPr>
      <xdr:spPr>
        <a:xfrm flipV="1">
          <a:off x="15481300" y="106337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555" name="楕円 554"/>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62</xdr:row>
      <xdr:rowOff>20955</xdr:rowOff>
    </xdr:to>
    <xdr:cxnSp macro="">
      <xdr:nvCxnSpPr>
        <xdr:cNvPr id="556" name="直線コネクタ 555"/>
        <xdr:cNvCxnSpPr/>
      </xdr:nvCxnSpPr>
      <xdr:spPr>
        <a:xfrm>
          <a:off x="14592300" y="10627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133985</xdr:rowOff>
    </xdr:from>
    <xdr:to>
      <xdr:col>72</xdr:col>
      <xdr:colOff>38100</xdr:colOff>
      <xdr:row>62</xdr:row>
      <xdr:rowOff>64135</xdr:rowOff>
    </xdr:to>
    <xdr:sp macro="" textlink="">
      <xdr:nvSpPr>
        <xdr:cNvPr id="557" name="楕円 556"/>
        <xdr:cNvSpPr/>
      </xdr:nvSpPr>
      <xdr:spPr>
        <a:xfrm>
          <a:off x="13652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169545</xdr:rowOff>
    </xdr:from>
    <xdr:to>
      <xdr:col>76</xdr:col>
      <xdr:colOff>114300</xdr:colOff>
      <xdr:row>62</xdr:row>
      <xdr:rowOff>13335</xdr:rowOff>
    </xdr:to>
    <xdr:cxnSp macro="">
      <xdr:nvCxnSpPr>
        <xdr:cNvPr id="558" name="直線コネクタ 557"/>
        <xdr:cNvCxnSpPr/>
      </xdr:nvCxnSpPr>
      <xdr:spPr>
        <a:xfrm flipV="1">
          <a:off x="13703300" y="10627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93980</xdr:rowOff>
    </xdr:from>
    <xdr:to>
      <xdr:col>67</xdr:col>
      <xdr:colOff>101600</xdr:colOff>
      <xdr:row>62</xdr:row>
      <xdr:rowOff>24130</xdr:rowOff>
    </xdr:to>
    <xdr:sp macro="" textlink="">
      <xdr:nvSpPr>
        <xdr:cNvPr id="559" name="楕円 558"/>
        <xdr:cNvSpPr/>
      </xdr:nvSpPr>
      <xdr:spPr>
        <a:xfrm>
          <a:off x="1276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144780</xdr:rowOff>
    </xdr:from>
    <xdr:to>
      <xdr:col>71</xdr:col>
      <xdr:colOff>177800</xdr:colOff>
      <xdr:row>62</xdr:row>
      <xdr:rowOff>13335</xdr:rowOff>
    </xdr:to>
    <xdr:cxnSp macro="">
      <xdr:nvCxnSpPr>
        <xdr:cNvPr id="560" name="直線コネクタ 559"/>
        <xdr:cNvCxnSpPr/>
      </xdr:nvCxnSpPr>
      <xdr:spPr>
        <a:xfrm>
          <a:off x="12814300" y="106032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62882</xdr:rowOff>
    </xdr:from>
    <xdr:ext cx="405111" cy="259045"/>
    <xdr:sp macro="" textlink="">
      <xdr:nvSpPr>
        <xdr:cNvPr id="565" name="n_1mainValue【学校施設】&#10;有形固定資産減価償却率"/>
        <xdr:cNvSpPr txBox="1"/>
      </xdr:nvSpPr>
      <xdr:spPr>
        <a:xfrm>
          <a:off x="15266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566" name="n_2mainValue【学校施設】&#10;有形固定資産減価償却率"/>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55262</xdr:rowOff>
    </xdr:from>
    <xdr:ext cx="405111" cy="259045"/>
    <xdr:sp macro="" textlink="">
      <xdr:nvSpPr>
        <xdr:cNvPr id="567" name="n_3mainValue【学校施設】&#10;有形固定資産減価償却率"/>
        <xdr:cNvSpPr txBox="1"/>
      </xdr:nvSpPr>
      <xdr:spPr>
        <a:xfrm>
          <a:off x="13500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15257</xdr:rowOff>
    </xdr:from>
    <xdr:ext cx="405111" cy="259045"/>
    <xdr:sp macro="" textlink="">
      <xdr:nvSpPr>
        <xdr:cNvPr id="568" name="n_4mainValue【学校施設】&#10;有形固定資産減価償却率"/>
        <xdr:cNvSpPr txBox="1"/>
      </xdr:nvSpPr>
      <xdr:spPr>
        <a:xfrm>
          <a:off x="12611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99505</xdr:rowOff>
    </xdr:from>
    <xdr:to>
      <xdr:col>116</xdr:col>
      <xdr:colOff>114300</xdr:colOff>
      <xdr:row>62</xdr:row>
      <xdr:rowOff>29655</xdr:rowOff>
    </xdr:to>
    <xdr:sp macro="" textlink="">
      <xdr:nvSpPr>
        <xdr:cNvPr id="608" name="楕円 607"/>
        <xdr:cNvSpPr/>
      </xdr:nvSpPr>
      <xdr:spPr>
        <a:xfrm>
          <a:off x="22110700" y="105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77932</xdr:rowOff>
    </xdr:from>
    <xdr:ext cx="469744" cy="259045"/>
    <xdr:sp macro="" textlink="">
      <xdr:nvSpPr>
        <xdr:cNvPr id="609" name="【学校施設】&#10;一人当たり面積該当値テキスト"/>
        <xdr:cNvSpPr txBox="1"/>
      </xdr:nvSpPr>
      <xdr:spPr>
        <a:xfrm>
          <a:off x="22199600"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101981</xdr:rowOff>
    </xdr:from>
    <xdr:to>
      <xdr:col>112</xdr:col>
      <xdr:colOff>38100</xdr:colOff>
      <xdr:row>62</xdr:row>
      <xdr:rowOff>32131</xdr:rowOff>
    </xdr:to>
    <xdr:sp macro="" textlink="">
      <xdr:nvSpPr>
        <xdr:cNvPr id="610" name="楕円 609"/>
        <xdr:cNvSpPr/>
      </xdr:nvSpPr>
      <xdr:spPr>
        <a:xfrm>
          <a:off x="21272500" y="105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150305</xdr:rowOff>
    </xdr:from>
    <xdr:to>
      <xdr:col>116</xdr:col>
      <xdr:colOff>63500</xdr:colOff>
      <xdr:row>61</xdr:row>
      <xdr:rowOff>152781</xdr:rowOff>
    </xdr:to>
    <xdr:cxnSp macro="">
      <xdr:nvCxnSpPr>
        <xdr:cNvPr id="611" name="直線コネクタ 610"/>
        <xdr:cNvCxnSpPr/>
      </xdr:nvCxnSpPr>
      <xdr:spPr>
        <a:xfrm flipV="1">
          <a:off x="21323300" y="10608755"/>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103315</xdr:rowOff>
    </xdr:from>
    <xdr:to>
      <xdr:col>107</xdr:col>
      <xdr:colOff>101600</xdr:colOff>
      <xdr:row>62</xdr:row>
      <xdr:rowOff>33465</xdr:rowOff>
    </xdr:to>
    <xdr:sp macro="" textlink="">
      <xdr:nvSpPr>
        <xdr:cNvPr id="612" name="楕円 611"/>
        <xdr:cNvSpPr/>
      </xdr:nvSpPr>
      <xdr:spPr>
        <a:xfrm>
          <a:off x="20383500" y="105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152781</xdr:rowOff>
    </xdr:from>
    <xdr:to>
      <xdr:col>111</xdr:col>
      <xdr:colOff>177800</xdr:colOff>
      <xdr:row>61</xdr:row>
      <xdr:rowOff>154115</xdr:rowOff>
    </xdr:to>
    <xdr:cxnSp macro="">
      <xdr:nvCxnSpPr>
        <xdr:cNvPr id="613" name="直線コネクタ 612"/>
        <xdr:cNvCxnSpPr/>
      </xdr:nvCxnSpPr>
      <xdr:spPr>
        <a:xfrm flipV="1">
          <a:off x="20434300" y="1061123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105410</xdr:rowOff>
    </xdr:from>
    <xdr:to>
      <xdr:col>102</xdr:col>
      <xdr:colOff>165100</xdr:colOff>
      <xdr:row>62</xdr:row>
      <xdr:rowOff>35560</xdr:rowOff>
    </xdr:to>
    <xdr:sp macro="" textlink="">
      <xdr:nvSpPr>
        <xdr:cNvPr id="614" name="楕円 613"/>
        <xdr:cNvSpPr/>
      </xdr:nvSpPr>
      <xdr:spPr>
        <a:xfrm>
          <a:off x="19494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154115</xdr:rowOff>
    </xdr:from>
    <xdr:to>
      <xdr:col>107</xdr:col>
      <xdr:colOff>50800</xdr:colOff>
      <xdr:row>61</xdr:row>
      <xdr:rowOff>156210</xdr:rowOff>
    </xdr:to>
    <xdr:cxnSp macro="">
      <xdr:nvCxnSpPr>
        <xdr:cNvPr id="615" name="直線コネクタ 614"/>
        <xdr:cNvCxnSpPr/>
      </xdr:nvCxnSpPr>
      <xdr:spPr>
        <a:xfrm flipV="1">
          <a:off x="19545300" y="1061256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106934</xdr:rowOff>
    </xdr:from>
    <xdr:to>
      <xdr:col>98</xdr:col>
      <xdr:colOff>38100</xdr:colOff>
      <xdr:row>62</xdr:row>
      <xdr:rowOff>37084</xdr:rowOff>
    </xdr:to>
    <xdr:sp macro="" textlink="">
      <xdr:nvSpPr>
        <xdr:cNvPr id="616" name="楕円 615"/>
        <xdr:cNvSpPr/>
      </xdr:nvSpPr>
      <xdr:spPr>
        <a:xfrm>
          <a:off x="18605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156210</xdr:rowOff>
    </xdr:from>
    <xdr:to>
      <xdr:col>102</xdr:col>
      <xdr:colOff>114300</xdr:colOff>
      <xdr:row>61</xdr:row>
      <xdr:rowOff>157734</xdr:rowOff>
    </xdr:to>
    <xdr:cxnSp macro="">
      <xdr:nvCxnSpPr>
        <xdr:cNvPr id="617" name="直線コネクタ 616"/>
        <xdr:cNvCxnSpPr/>
      </xdr:nvCxnSpPr>
      <xdr:spPr>
        <a:xfrm flipV="1">
          <a:off x="18656300" y="1061466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48658</xdr:rowOff>
    </xdr:from>
    <xdr:ext cx="469744" cy="259045"/>
    <xdr:sp macro="" textlink="">
      <xdr:nvSpPr>
        <xdr:cNvPr id="622" name="n_1mainValue【学校施設】&#10;一人当たり面積"/>
        <xdr:cNvSpPr txBox="1"/>
      </xdr:nvSpPr>
      <xdr:spPr>
        <a:xfrm>
          <a:off x="21075727" y="103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49992</xdr:rowOff>
    </xdr:from>
    <xdr:ext cx="469744" cy="259045"/>
    <xdr:sp macro="" textlink="">
      <xdr:nvSpPr>
        <xdr:cNvPr id="623" name="n_2mainValue【学校施設】&#10;一人当たり面積"/>
        <xdr:cNvSpPr txBox="1"/>
      </xdr:nvSpPr>
      <xdr:spPr>
        <a:xfrm>
          <a:off x="20199427" y="1033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26687</xdr:rowOff>
    </xdr:from>
    <xdr:ext cx="469744" cy="259045"/>
    <xdr:sp macro="" textlink="">
      <xdr:nvSpPr>
        <xdr:cNvPr id="624" name="n_3mainValue【学校施設】&#10;一人当たり面積"/>
        <xdr:cNvSpPr txBox="1"/>
      </xdr:nvSpPr>
      <xdr:spPr>
        <a:xfrm>
          <a:off x="19310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53611</xdr:rowOff>
    </xdr:from>
    <xdr:ext cx="469744" cy="259045"/>
    <xdr:sp macro="" textlink="">
      <xdr:nvSpPr>
        <xdr:cNvPr id="625" name="n_4mainValue【学校施設】&#10;一人当たり面積"/>
        <xdr:cNvSpPr txBox="1"/>
      </xdr:nvSpPr>
      <xdr:spPr>
        <a:xfrm>
          <a:off x="18421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34652</xdr:rowOff>
    </xdr:from>
    <xdr:to>
      <xdr:col>85</xdr:col>
      <xdr:colOff>177800</xdr:colOff>
      <xdr:row>86</xdr:row>
      <xdr:rowOff>136252</xdr:rowOff>
    </xdr:to>
    <xdr:sp macro="" textlink="">
      <xdr:nvSpPr>
        <xdr:cNvPr id="667" name="楕円 666"/>
        <xdr:cNvSpPr/>
      </xdr:nvSpPr>
      <xdr:spPr>
        <a:xfrm>
          <a:off x="162687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121029</xdr:rowOff>
    </xdr:from>
    <xdr:ext cx="405111" cy="259045"/>
    <xdr:sp macro="" textlink="">
      <xdr:nvSpPr>
        <xdr:cNvPr id="668" name="【児童館】&#10;有形固定資産減価償却率該当値テキスト"/>
        <xdr:cNvSpPr txBox="1"/>
      </xdr:nvSpPr>
      <xdr:spPr>
        <a:xfrm>
          <a:off x="16357600" y="14694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363</xdr:rowOff>
    </xdr:from>
    <xdr:to>
      <xdr:col>81</xdr:col>
      <xdr:colOff>101600</xdr:colOff>
      <xdr:row>86</xdr:row>
      <xdr:rowOff>101963</xdr:rowOff>
    </xdr:to>
    <xdr:sp macro="" textlink="">
      <xdr:nvSpPr>
        <xdr:cNvPr id="669" name="楕円 668"/>
        <xdr:cNvSpPr/>
      </xdr:nvSpPr>
      <xdr:spPr>
        <a:xfrm>
          <a:off x="15430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51163</xdr:rowOff>
    </xdr:from>
    <xdr:to>
      <xdr:col>85</xdr:col>
      <xdr:colOff>127000</xdr:colOff>
      <xdr:row>86</xdr:row>
      <xdr:rowOff>85452</xdr:rowOff>
    </xdr:to>
    <xdr:cxnSp macro="">
      <xdr:nvCxnSpPr>
        <xdr:cNvPr id="670" name="直線コネクタ 669"/>
        <xdr:cNvCxnSpPr/>
      </xdr:nvCxnSpPr>
      <xdr:spPr>
        <a:xfrm>
          <a:off x="15481300" y="147958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137523</xdr:rowOff>
    </xdr:from>
    <xdr:to>
      <xdr:col>76</xdr:col>
      <xdr:colOff>165100</xdr:colOff>
      <xdr:row>86</xdr:row>
      <xdr:rowOff>67673</xdr:rowOff>
    </xdr:to>
    <xdr:sp macro="" textlink="">
      <xdr:nvSpPr>
        <xdr:cNvPr id="671" name="楕円 670"/>
        <xdr:cNvSpPr/>
      </xdr:nvSpPr>
      <xdr:spPr>
        <a:xfrm>
          <a:off x="14541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16873</xdr:rowOff>
    </xdr:from>
    <xdr:to>
      <xdr:col>81</xdr:col>
      <xdr:colOff>50800</xdr:colOff>
      <xdr:row>86</xdr:row>
      <xdr:rowOff>51163</xdr:rowOff>
    </xdr:to>
    <xdr:cxnSp macro="">
      <xdr:nvCxnSpPr>
        <xdr:cNvPr id="672" name="直線コネクタ 671"/>
        <xdr:cNvCxnSpPr/>
      </xdr:nvCxnSpPr>
      <xdr:spPr>
        <a:xfrm>
          <a:off x="14592300" y="147615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93436</xdr:rowOff>
    </xdr:from>
    <xdr:to>
      <xdr:col>72</xdr:col>
      <xdr:colOff>38100</xdr:colOff>
      <xdr:row>86</xdr:row>
      <xdr:rowOff>23586</xdr:rowOff>
    </xdr:to>
    <xdr:sp macro="" textlink="">
      <xdr:nvSpPr>
        <xdr:cNvPr id="673" name="楕円 672"/>
        <xdr:cNvSpPr/>
      </xdr:nvSpPr>
      <xdr:spPr>
        <a:xfrm>
          <a:off x="1365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144236</xdr:rowOff>
    </xdr:from>
    <xdr:to>
      <xdr:col>76</xdr:col>
      <xdr:colOff>114300</xdr:colOff>
      <xdr:row>86</xdr:row>
      <xdr:rowOff>16873</xdr:rowOff>
    </xdr:to>
    <xdr:cxnSp macro="">
      <xdr:nvCxnSpPr>
        <xdr:cNvPr id="674" name="直線コネクタ 673"/>
        <xdr:cNvCxnSpPr/>
      </xdr:nvCxnSpPr>
      <xdr:spPr>
        <a:xfrm>
          <a:off x="13703300" y="147174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57513</xdr:rowOff>
    </xdr:from>
    <xdr:to>
      <xdr:col>67</xdr:col>
      <xdr:colOff>101600</xdr:colOff>
      <xdr:row>85</xdr:row>
      <xdr:rowOff>159113</xdr:rowOff>
    </xdr:to>
    <xdr:sp macro="" textlink="">
      <xdr:nvSpPr>
        <xdr:cNvPr id="675" name="楕円 674"/>
        <xdr:cNvSpPr/>
      </xdr:nvSpPr>
      <xdr:spPr>
        <a:xfrm>
          <a:off x="12763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108313</xdr:rowOff>
    </xdr:from>
    <xdr:to>
      <xdr:col>71</xdr:col>
      <xdr:colOff>177800</xdr:colOff>
      <xdr:row>85</xdr:row>
      <xdr:rowOff>144236</xdr:rowOff>
    </xdr:to>
    <xdr:cxnSp macro="">
      <xdr:nvCxnSpPr>
        <xdr:cNvPr id="676" name="直線コネクタ 675"/>
        <xdr:cNvCxnSpPr/>
      </xdr:nvCxnSpPr>
      <xdr:spPr>
        <a:xfrm>
          <a:off x="12814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93090</xdr:rowOff>
    </xdr:from>
    <xdr:ext cx="405111" cy="259045"/>
    <xdr:sp macro="" textlink="">
      <xdr:nvSpPr>
        <xdr:cNvPr id="681" name="n_1mainValue【児童館】&#10;有形固定資産減価償却率"/>
        <xdr:cNvSpPr txBox="1"/>
      </xdr:nvSpPr>
      <xdr:spPr>
        <a:xfrm>
          <a:off x="152660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58800</xdr:rowOff>
    </xdr:from>
    <xdr:ext cx="405111" cy="259045"/>
    <xdr:sp macro="" textlink="">
      <xdr:nvSpPr>
        <xdr:cNvPr id="682" name="n_2mainValue【児童館】&#10;有形固定資産減価償却率"/>
        <xdr:cNvSpPr txBox="1"/>
      </xdr:nvSpPr>
      <xdr:spPr>
        <a:xfrm>
          <a:off x="14389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14713</xdr:rowOff>
    </xdr:from>
    <xdr:ext cx="405111" cy="259045"/>
    <xdr:sp macro="" textlink="">
      <xdr:nvSpPr>
        <xdr:cNvPr id="683" name="n_3mainValue【児童館】&#10;有形固定資産減価償却率"/>
        <xdr:cNvSpPr txBox="1"/>
      </xdr:nvSpPr>
      <xdr:spPr>
        <a:xfrm>
          <a:off x="13500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150240</xdr:rowOff>
    </xdr:from>
    <xdr:ext cx="405111" cy="259045"/>
    <xdr:sp macro="" textlink="">
      <xdr:nvSpPr>
        <xdr:cNvPr id="684" name="n_4mainValue【児童館】&#10;有形固定資産減価償却率"/>
        <xdr:cNvSpPr txBox="1"/>
      </xdr:nvSpPr>
      <xdr:spPr>
        <a:xfrm>
          <a:off x="12611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24" name="楕円 723"/>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5"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6" name="楕円 725"/>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7" name="直線コネクタ 726"/>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8" name="楕円 727"/>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9" name="直線コネクタ 728"/>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30" name="楕円 729"/>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31" name="直線コネクタ 730"/>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32" name="楕円 731"/>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33" name="直線コネクタ 732"/>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8"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9"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40"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41"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782" name="楕円 781"/>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783" name="【公民館】&#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141605</xdr:rowOff>
    </xdr:from>
    <xdr:to>
      <xdr:col>81</xdr:col>
      <xdr:colOff>101600</xdr:colOff>
      <xdr:row>106</xdr:row>
      <xdr:rowOff>71755</xdr:rowOff>
    </xdr:to>
    <xdr:sp macro="" textlink="">
      <xdr:nvSpPr>
        <xdr:cNvPr id="784" name="楕円 783"/>
        <xdr:cNvSpPr/>
      </xdr:nvSpPr>
      <xdr:spPr>
        <a:xfrm>
          <a:off x="1543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20955</xdr:rowOff>
    </xdr:from>
    <xdr:to>
      <xdr:col>85</xdr:col>
      <xdr:colOff>127000</xdr:colOff>
      <xdr:row>106</xdr:row>
      <xdr:rowOff>64770</xdr:rowOff>
    </xdr:to>
    <xdr:cxnSp macro="">
      <xdr:nvCxnSpPr>
        <xdr:cNvPr id="785" name="直線コネクタ 784"/>
        <xdr:cNvCxnSpPr/>
      </xdr:nvCxnSpPr>
      <xdr:spPr>
        <a:xfrm>
          <a:off x="15481300" y="181946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95886</xdr:rowOff>
    </xdr:from>
    <xdr:to>
      <xdr:col>76</xdr:col>
      <xdr:colOff>165100</xdr:colOff>
      <xdr:row>106</xdr:row>
      <xdr:rowOff>26036</xdr:rowOff>
    </xdr:to>
    <xdr:sp macro="" textlink="">
      <xdr:nvSpPr>
        <xdr:cNvPr id="786" name="楕円 785"/>
        <xdr:cNvSpPr/>
      </xdr:nvSpPr>
      <xdr:spPr>
        <a:xfrm>
          <a:off x="14541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146686</xdr:rowOff>
    </xdr:from>
    <xdr:to>
      <xdr:col>81</xdr:col>
      <xdr:colOff>50800</xdr:colOff>
      <xdr:row>106</xdr:row>
      <xdr:rowOff>20955</xdr:rowOff>
    </xdr:to>
    <xdr:cxnSp macro="">
      <xdr:nvCxnSpPr>
        <xdr:cNvPr id="787" name="直線コネクタ 786"/>
        <xdr:cNvCxnSpPr/>
      </xdr:nvCxnSpPr>
      <xdr:spPr>
        <a:xfrm>
          <a:off x="14592300" y="181489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53975</xdr:rowOff>
    </xdr:from>
    <xdr:to>
      <xdr:col>72</xdr:col>
      <xdr:colOff>38100</xdr:colOff>
      <xdr:row>105</xdr:row>
      <xdr:rowOff>155575</xdr:rowOff>
    </xdr:to>
    <xdr:sp macro="" textlink="">
      <xdr:nvSpPr>
        <xdr:cNvPr id="788" name="楕円 787"/>
        <xdr:cNvSpPr/>
      </xdr:nvSpPr>
      <xdr:spPr>
        <a:xfrm>
          <a:off x="13652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104775</xdr:rowOff>
    </xdr:from>
    <xdr:to>
      <xdr:col>76</xdr:col>
      <xdr:colOff>114300</xdr:colOff>
      <xdr:row>105</xdr:row>
      <xdr:rowOff>146686</xdr:rowOff>
    </xdr:to>
    <xdr:cxnSp macro="">
      <xdr:nvCxnSpPr>
        <xdr:cNvPr id="789" name="直線コネクタ 788"/>
        <xdr:cNvCxnSpPr/>
      </xdr:nvCxnSpPr>
      <xdr:spPr>
        <a:xfrm>
          <a:off x="13703300" y="18107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12064</xdr:rowOff>
    </xdr:from>
    <xdr:to>
      <xdr:col>67</xdr:col>
      <xdr:colOff>101600</xdr:colOff>
      <xdr:row>105</xdr:row>
      <xdr:rowOff>113664</xdr:rowOff>
    </xdr:to>
    <xdr:sp macro="" textlink="">
      <xdr:nvSpPr>
        <xdr:cNvPr id="790" name="楕円 789"/>
        <xdr:cNvSpPr/>
      </xdr:nvSpPr>
      <xdr:spPr>
        <a:xfrm>
          <a:off x="12763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62864</xdr:rowOff>
    </xdr:from>
    <xdr:to>
      <xdr:col>71</xdr:col>
      <xdr:colOff>177800</xdr:colOff>
      <xdr:row>105</xdr:row>
      <xdr:rowOff>104775</xdr:rowOff>
    </xdr:to>
    <xdr:cxnSp macro="">
      <xdr:nvCxnSpPr>
        <xdr:cNvPr id="791" name="直線コネクタ 790"/>
        <xdr:cNvCxnSpPr/>
      </xdr:nvCxnSpPr>
      <xdr:spPr>
        <a:xfrm>
          <a:off x="12814300" y="180651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62882</xdr:rowOff>
    </xdr:from>
    <xdr:ext cx="405111" cy="259045"/>
    <xdr:sp macro="" textlink="">
      <xdr:nvSpPr>
        <xdr:cNvPr id="796" name="n_1mainValue【公民館】&#10;有形固定資産減価償却率"/>
        <xdr:cNvSpPr txBox="1"/>
      </xdr:nvSpPr>
      <xdr:spPr>
        <a:xfrm>
          <a:off x="152660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17163</xdr:rowOff>
    </xdr:from>
    <xdr:ext cx="405111" cy="259045"/>
    <xdr:sp macro="" textlink="">
      <xdr:nvSpPr>
        <xdr:cNvPr id="797" name="n_2mainValue【公民館】&#10;有形固定資産減価償却率"/>
        <xdr:cNvSpPr txBox="1"/>
      </xdr:nvSpPr>
      <xdr:spPr>
        <a:xfrm>
          <a:off x="14389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146702</xdr:rowOff>
    </xdr:from>
    <xdr:ext cx="405111" cy="259045"/>
    <xdr:sp macro="" textlink="">
      <xdr:nvSpPr>
        <xdr:cNvPr id="798" name="n_3mainValue【公民館】&#10;有形固定資産減価償却率"/>
        <xdr:cNvSpPr txBox="1"/>
      </xdr:nvSpPr>
      <xdr:spPr>
        <a:xfrm>
          <a:off x="13500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104791</xdr:rowOff>
    </xdr:from>
    <xdr:ext cx="405111" cy="259045"/>
    <xdr:sp macro="" textlink="">
      <xdr:nvSpPr>
        <xdr:cNvPr id="799" name="n_4mainValue【公民館】&#10;有形固定資産減価償却率"/>
        <xdr:cNvSpPr txBox="1"/>
      </xdr:nvSpPr>
      <xdr:spPr>
        <a:xfrm>
          <a:off x="12611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8"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839" name="楕円 838"/>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40657</xdr:rowOff>
    </xdr:from>
    <xdr:ext cx="469744" cy="259045"/>
    <xdr:sp macro="" textlink="">
      <xdr:nvSpPr>
        <xdr:cNvPr id="840" name="【公民館】&#10;一人当たり面積該当値テキスト"/>
        <xdr:cNvSpPr txBox="1"/>
      </xdr:nvSpPr>
      <xdr:spPr>
        <a:xfrm>
          <a:off x="221996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19686</xdr:rowOff>
    </xdr:from>
    <xdr:to>
      <xdr:col>112</xdr:col>
      <xdr:colOff>38100</xdr:colOff>
      <xdr:row>106</xdr:row>
      <xdr:rowOff>121286</xdr:rowOff>
    </xdr:to>
    <xdr:sp macro="" textlink="">
      <xdr:nvSpPr>
        <xdr:cNvPr id="841" name="楕円 840"/>
        <xdr:cNvSpPr/>
      </xdr:nvSpPr>
      <xdr:spPr>
        <a:xfrm>
          <a:off x="2127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68580</xdr:rowOff>
    </xdr:from>
    <xdr:to>
      <xdr:col>116</xdr:col>
      <xdr:colOff>63500</xdr:colOff>
      <xdr:row>106</xdr:row>
      <xdr:rowOff>70486</xdr:rowOff>
    </xdr:to>
    <xdr:cxnSp macro="">
      <xdr:nvCxnSpPr>
        <xdr:cNvPr id="842" name="直線コネクタ 841"/>
        <xdr:cNvCxnSpPr/>
      </xdr:nvCxnSpPr>
      <xdr:spPr>
        <a:xfrm flipV="1">
          <a:off x="21323300" y="182422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843" name="楕円 842"/>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70486</xdr:rowOff>
    </xdr:from>
    <xdr:to>
      <xdr:col>111</xdr:col>
      <xdr:colOff>177800</xdr:colOff>
      <xdr:row>106</xdr:row>
      <xdr:rowOff>72389</xdr:rowOff>
    </xdr:to>
    <xdr:cxnSp macro="">
      <xdr:nvCxnSpPr>
        <xdr:cNvPr id="844" name="直線コネクタ 843"/>
        <xdr:cNvCxnSpPr/>
      </xdr:nvCxnSpPr>
      <xdr:spPr>
        <a:xfrm flipV="1">
          <a:off x="20434300" y="182441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23495</xdr:rowOff>
    </xdr:from>
    <xdr:to>
      <xdr:col>102</xdr:col>
      <xdr:colOff>165100</xdr:colOff>
      <xdr:row>106</xdr:row>
      <xdr:rowOff>125095</xdr:rowOff>
    </xdr:to>
    <xdr:sp macro="" textlink="">
      <xdr:nvSpPr>
        <xdr:cNvPr id="845" name="楕円 844"/>
        <xdr:cNvSpPr/>
      </xdr:nvSpPr>
      <xdr:spPr>
        <a:xfrm>
          <a:off x="19494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72389</xdr:rowOff>
    </xdr:from>
    <xdr:to>
      <xdr:col>107</xdr:col>
      <xdr:colOff>50800</xdr:colOff>
      <xdr:row>106</xdr:row>
      <xdr:rowOff>74295</xdr:rowOff>
    </xdr:to>
    <xdr:cxnSp macro="">
      <xdr:nvCxnSpPr>
        <xdr:cNvPr id="846" name="直線コネクタ 845"/>
        <xdr:cNvCxnSpPr/>
      </xdr:nvCxnSpPr>
      <xdr:spPr>
        <a:xfrm flipV="1">
          <a:off x="19545300" y="182460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23495</xdr:rowOff>
    </xdr:from>
    <xdr:to>
      <xdr:col>98</xdr:col>
      <xdr:colOff>38100</xdr:colOff>
      <xdr:row>106</xdr:row>
      <xdr:rowOff>125095</xdr:rowOff>
    </xdr:to>
    <xdr:sp macro="" textlink="">
      <xdr:nvSpPr>
        <xdr:cNvPr id="847" name="楕円 846"/>
        <xdr:cNvSpPr/>
      </xdr:nvSpPr>
      <xdr:spPr>
        <a:xfrm>
          <a:off x="18605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74295</xdr:rowOff>
    </xdr:from>
    <xdr:to>
      <xdr:col>102</xdr:col>
      <xdr:colOff>114300</xdr:colOff>
      <xdr:row>106</xdr:row>
      <xdr:rowOff>74295</xdr:rowOff>
    </xdr:to>
    <xdr:cxnSp macro="">
      <xdr:nvCxnSpPr>
        <xdr:cNvPr id="848" name="直線コネクタ 847"/>
        <xdr:cNvCxnSpPr/>
      </xdr:nvCxnSpPr>
      <xdr:spPr>
        <a:xfrm>
          <a:off x="18656300" y="18247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51"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2"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137813</xdr:rowOff>
    </xdr:from>
    <xdr:ext cx="469744" cy="259045"/>
    <xdr:sp macro="" textlink="">
      <xdr:nvSpPr>
        <xdr:cNvPr id="853" name="n_1mainValue【公民館】&#10;一人当たり面積"/>
        <xdr:cNvSpPr txBox="1"/>
      </xdr:nvSpPr>
      <xdr:spPr>
        <a:xfrm>
          <a:off x="21075727" y="179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854" name="n_2main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141622</xdr:rowOff>
    </xdr:from>
    <xdr:ext cx="469744" cy="259045"/>
    <xdr:sp macro="" textlink="">
      <xdr:nvSpPr>
        <xdr:cNvPr id="855" name="n_3mainValue【公民館】&#10;一人当たり面積"/>
        <xdr:cNvSpPr txBox="1"/>
      </xdr:nvSpPr>
      <xdr:spPr>
        <a:xfrm>
          <a:off x="193104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141622</xdr:rowOff>
    </xdr:from>
    <xdr:ext cx="469744" cy="259045"/>
    <xdr:sp macro="" textlink="">
      <xdr:nvSpPr>
        <xdr:cNvPr id="856" name="n_4mainValue【公民館】&#10;一人当たり面積"/>
        <xdr:cNvSpPr txBox="1"/>
      </xdr:nvSpPr>
      <xdr:spPr>
        <a:xfrm>
          <a:off x="184214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及び県平均と比較して特に有形固定資産減価償却率が高くなっている施設は、公営住宅、学校施設、児童館及び公民館であり、特に低くなっている施設は、認定こども園・幼稚園・保育所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今後施設の老朽化が一層進行する見込みであることから、公共施設等総合管理計画等に基づき、必要性などを勘案して、施設の建替えや統廃合を適切に進めていく必要がある。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116840</xdr:rowOff>
    </xdr:from>
    <xdr:to>
      <xdr:col>24</xdr:col>
      <xdr:colOff>114300</xdr:colOff>
      <xdr:row>36</xdr:row>
      <xdr:rowOff>46990</xdr:rowOff>
    </xdr:to>
    <xdr:sp macro="" textlink="">
      <xdr:nvSpPr>
        <xdr:cNvPr id="74" name="楕円 73"/>
        <xdr:cNvSpPr/>
      </xdr:nvSpPr>
      <xdr:spPr>
        <a:xfrm>
          <a:off x="4584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139717</xdr:rowOff>
    </xdr:from>
    <xdr:ext cx="405111" cy="259045"/>
    <xdr:sp macro="" textlink="">
      <xdr:nvSpPr>
        <xdr:cNvPr id="75" name="【図書館】&#10;有形固定資産減価償却率該当値テキスト"/>
        <xdr:cNvSpPr txBox="1"/>
      </xdr:nvSpPr>
      <xdr:spPr>
        <a:xfrm>
          <a:off x="4673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84183</xdr:rowOff>
    </xdr:from>
    <xdr:to>
      <xdr:col>20</xdr:col>
      <xdr:colOff>38100</xdr:colOff>
      <xdr:row>36</xdr:row>
      <xdr:rowOff>14333</xdr:rowOff>
    </xdr:to>
    <xdr:sp macro="" textlink="">
      <xdr:nvSpPr>
        <xdr:cNvPr id="76" name="楕円 75"/>
        <xdr:cNvSpPr/>
      </xdr:nvSpPr>
      <xdr:spPr>
        <a:xfrm>
          <a:off x="3746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134983</xdr:rowOff>
    </xdr:from>
    <xdr:to>
      <xdr:col>24</xdr:col>
      <xdr:colOff>63500</xdr:colOff>
      <xdr:row>35</xdr:row>
      <xdr:rowOff>167640</xdr:rowOff>
    </xdr:to>
    <xdr:cxnSp macro="">
      <xdr:nvCxnSpPr>
        <xdr:cNvPr id="77" name="直線コネクタ 76"/>
        <xdr:cNvCxnSpPr/>
      </xdr:nvCxnSpPr>
      <xdr:spPr>
        <a:xfrm>
          <a:off x="3797300" y="61357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51526</xdr:rowOff>
    </xdr:from>
    <xdr:to>
      <xdr:col>15</xdr:col>
      <xdr:colOff>101600</xdr:colOff>
      <xdr:row>35</xdr:row>
      <xdr:rowOff>153126</xdr:rowOff>
    </xdr:to>
    <xdr:sp macro="" textlink="">
      <xdr:nvSpPr>
        <xdr:cNvPr id="78" name="楕円 77"/>
        <xdr:cNvSpPr/>
      </xdr:nvSpPr>
      <xdr:spPr>
        <a:xfrm>
          <a:off x="2857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102326</xdr:rowOff>
    </xdr:from>
    <xdr:to>
      <xdr:col>19</xdr:col>
      <xdr:colOff>177800</xdr:colOff>
      <xdr:row>35</xdr:row>
      <xdr:rowOff>134983</xdr:rowOff>
    </xdr:to>
    <xdr:cxnSp macro="">
      <xdr:nvCxnSpPr>
        <xdr:cNvPr id="79" name="直線コネクタ 78"/>
        <xdr:cNvCxnSpPr/>
      </xdr:nvCxnSpPr>
      <xdr:spPr>
        <a:xfrm>
          <a:off x="2908300" y="61030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18869</xdr:rowOff>
    </xdr:from>
    <xdr:to>
      <xdr:col>10</xdr:col>
      <xdr:colOff>165100</xdr:colOff>
      <xdr:row>35</xdr:row>
      <xdr:rowOff>120469</xdr:rowOff>
    </xdr:to>
    <xdr:sp macro="" textlink="">
      <xdr:nvSpPr>
        <xdr:cNvPr id="80" name="楕円 79"/>
        <xdr:cNvSpPr/>
      </xdr:nvSpPr>
      <xdr:spPr>
        <a:xfrm>
          <a:off x="1968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69669</xdr:rowOff>
    </xdr:from>
    <xdr:to>
      <xdr:col>15</xdr:col>
      <xdr:colOff>50800</xdr:colOff>
      <xdr:row>35</xdr:row>
      <xdr:rowOff>102326</xdr:rowOff>
    </xdr:to>
    <xdr:cxnSp macro="">
      <xdr:nvCxnSpPr>
        <xdr:cNvPr id="81" name="直線コネクタ 80"/>
        <xdr:cNvCxnSpPr/>
      </xdr:nvCxnSpPr>
      <xdr:spPr>
        <a:xfrm>
          <a:off x="2019300" y="60704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157661</xdr:rowOff>
    </xdr:from>
    <xdr:to>
      <xdr:col>6</xdr:col>
      <xdr:colOff>38100</xdr:colOff>
      <xdr:row>35</xdr:row>
      <xdr:rowOff>87811</xdr:rowOff>
    </xdr:to>
    <xdr:sp macro="" textlink="">
      <xdr:nvSpPr>
        <xdr:cNvPr id="82" name="楕円 81"/>
        <xdr:cNvSpPr/>
      </xdr:nvSpPr>
      <xdr:spPr>
        <a:xfrm>
          <a:off x="1079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37011</xdr:rowOff>
    </xdr:from>
    <xdr:to>
      <xdr:col>10</xdr:col>
      <xdr:colOff>114300</xdr:colOff>
      <xdr:row>35</xdr:row>
      <xdr:rowOff>69669</xdr:rowOff>
    </xdr:to>
    <xdr:cxnSp macro="">
      <xdr:nvCxnSpPr>
        <xdr:cNvPr id="83" name="直線コネクタ 82"/>
        <xdr:cNvCxnSpPr/>
      </xdr:nvCxnSpPr>
      <xdr:spPr>
        <a:xfrm>
          <a:off x="1130300" y="603776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30860</xdr:rowOff>
    </xdr:from>
    <xdr:ext cx="405111" cy="259045"/>
    <xdr:sp macro="" textlink="">
      <xdr:nvSpPr>
        <xdr:cNvPr id="88" name="n_1mainValue【図書館】&#10;有形固定資産減価償却率"/>
        <xdr:cNvSpPr txBox="1"/>
      </xdr:nvSpPr>
      <xdr:spPr>
        <a:xfrm>
          <a:off x="3582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169653</xdr:rowOff>
    </xdr:from>
    <xdr:ext cx="405111" cy="259045"/>
    <xdr:sp macro="" textlink="">
      <xdr:nvSpPr>
        <xdr:cNvPr id="89" name="n_2mainValue【図書館】&#10;有形固定資産減価償却率"/>
        <xdr:cNvSpPr txBox="1"/>
      </xdr:nvSpPr>
      <xdr:spPr>
        <a:xfrm>
          <a:off x="2705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136996</xdr:rowOff>
    </xdr:from>
    <xdr:ext cx="405111" cy="259045"/>
    <xdr:sp macro="" textlink="">
      <xdr:nvSpPr>
        <xdr:cNvPr id="90" name="n_3mainValue【図書館】&#10;有形固定資産減価償却率"/>
        <xdr:cNvSpPr txBox="1"/>
      </xdr:nvSpPr>
      <xdr:spPr>
        <a:xfrm>
          <a:off x="1816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104338</xdr:rowOff>
    </xdr:from>
    <xdr:ext cx="405111" cy="259045"/>
    <xdr:sp macro="" textlink="">
      <xdr:nvSpPr>
        <xdr:cNvPr id="91" name="n_4mainValue【図書館】&#10;有形固定資産減価償却率"/>
        <xdr:cNvSpPr txBox="1"/>
      </xdr:nvSpPr>
      <xdr:spPr>
        <a:xfrm>
          <a:off x="9277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120667</xdr:rowOff>
    </xdr:from>
    <xdr:ext cx="469744" cy="259045"/>
    <xdr:sp macro="" textlink="">
      <xdr:nvSpPr>
        <xdr:cNvPr id="132" name="【図書館】&#10;一人当たり面積該当値テキスト"/>
        <xdr:cNvSpPr txBox="1"/>
      </xdr:nvSpPr>
      <xdr:spPr>
        <a:xfrm>
          <a:off x="105156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148590</xdr:rowOff>
    </xdr:to>
    <xdr:cxnSp macro="">
      <xdr:nvCxnSpPr>
        <xdr:cNvPr id="134" name="直線コネクタ 133"/>
        <xdr:cNvCxnSpPr/>
      </xdr:nvCxnSpPr>
      <xdr:spPr>
        <a:xfrm>
          <a:off x="9639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5" name="楕円 134"/>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148590</xdr:rowOff>
    </xdr:to>
    <xdr:cxnSp macro="">
      <xdr:nvCxnSpPr>
        <xdr:cNvPr id="136" name="直線コネクタ 135"/>
        <xdr:cNvCxnSpPr/>
      </xdr:nvCxnSpPr>
      <xdr:spPr>
        <a:xfrm>
          <a:off x="8750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101600</xdr:rowOff>
    </xdr:from>
    <xdr:to>
      <xdr:col>41</xdr:col>
      <xdr:colOff>101600</xdr:colOff>
      <xdr:row>40</xdr:row>
      <xdr:rowOff>31750</xdr:rowOff>
    </xdr:to>
    <xdr:sp macro="" textlink="">
      <xdr:nvSpPr>
        <xdr:cNvPr id="137" name="楕円 136"/>
        <xdr:cNvSpPr/>
      </xdr:nvSpPr>
      <xdr:spPr>
        <a:xfrm>
          <a:off x="7810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152400</xdr:rowOff>
    </xdr:to>
    <xdr:cxnSp macro="">
      <xdr:nvCxnSpPr>
        <xdr:cNvPr id="138" name="直線コネクタ 137"/>
        <xdr:cNvCxnSpPr/>
      </xdr:nvCxnSpPr>
      <xdr:spPr>
        <a:xfrm flipV="1">
          <a:off x="7861300" y="683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101600</xdr:rowOff>
    </xdr:from>
    <xdr:to>
      <xdr:col>36</xdr:col>
      <xdr:colOff>165100</xdr:colOff>
      <xdr:row>40</xdr:row>
      <xdr:rowOff>31750</xdr:rowOff>
    </xdr:to>
    <xdr:sp macro="" textlink="">
      <xdr:nvSpPr>
        <xdr:cNvPr id="139" name="楕円 138"/>
        <xdr:cNvSpPr/>
      </xdr:nvSpPr>
      <xdr:spPr>
        <a:xfrm>
          <a:off x="6921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152400</xdr:rowOff>
    </xdr:from>
    <xdr:to>
      <xdr:col>41</xdr:col>
      <xdr:colOff>50800</xdr:colOff>
      <xdr:row>39</xdr:row>
      <xdr:rowOff>152400</xdr:rowOff>
    </xdr:to>
    <xdr:cxnSp macro="">
      <xdr:nvCxnSpPr>
        <xdr:cNvPr id="140" name="直線コネクタ 139"/>
        <xdr:cNvCxnSpPr/>
      </xdr:nvCxnSpPr>
      <xdr:spPr>
        <a:xfrm>
          <a:off x="6972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44467</xdr:rowOff>
    </xdr:from>
    <xdr:ext cx="469744" cy="259045"/>
    <xdr:sp macro="" textlink="">
      <xdr:nvSpPr>
        <xdr:cNvPr id="145" name="n_1mainValue【図書館】&#10;一人当たり面積"/>
        <xdr:cNvSpPr txBox="1"/>
      </xdr:nvSpPr>
      <xdr:spPr>
        <a:xfrm>
          <a:off x="9391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44467</xdr:rowOff>
    </xdr:from>
    <xdr:ext cx="469744" cy="259045"/>
    <xdr:sp macro="" textlink="">
      <xdr:nvSpPr>
        <xdr:cNvPr id="146" name="n_2mainValue【図書館】&#10;一人当たり面積"/>
        <xdr:cNvSpPr txBox="1"/>
      </xdr:nvSpPr>
      <xdr:spPr>
        <a:xfrm>
          <a:off x="8515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48277</xdr:rowOff>
    </xdr:from>
    <xdr:ext cx="469744" cy="259045"/>
    <xdr:sp macro="" textlink="">
      <xdr:nvSpPr>
        <xdr:cNvPr id="147" name="n_3mainValue【図書館】&#10;一人当たり面積"/>
        <xdr:cNvSpPr txBox="1"/>
      </xdr:nvSpPr>
      <xdr:spPr>
        <a:xfrm>
          <a:off x="7626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48277</xdr:rowOff>
    </xdr:from>
    <xdr:ext cx="469744" cy="259045"/>
    <xdr:sp macro="" textlink="">
      <xdr:nvSpPr>
        <xdr:cNvPr id="148" name="n_4mainValue【図書館】&#10;一人当たり面積"/>
        <xdr:cNvSpPr txBox="1"/>
      </xdr:nvSpPr>
      <xdr:spPr>
        <a:xfrm>
          <a:off x="6737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9" name="楕円 188"/>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90" name="【体育館・プール】&#10;有形固定資産減価償却率該当値テキスト"/>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91" name="楕円 190"/>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45720</xdr:rowOff>
    </xdr:to>
    <xdr:cxnSp macro="">
      <xdr:nvCxnSpPr>
        <xdr:cNvPr id="192" name="直線コネクタ 191"/>
        <xdr:cNvCxnSpPr/>
      </xdr:nvCxnSpPr>
      <xdr:spPr>
        <a:xfrm>
          <a:off x="3797300" y="103060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3" name="楕円 192"/>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19050</xdr:rowOff>
    </xdr:to>
    <xdr:cxnSp macro="">
      <xdr:nvCxnSpPr>
        <xdr:cNvPr id="194" name="直線コネクタ 193"/>
        <xdr:cNvCxnSpPr/>
      </xdr:nvCxnSpPr>
      <xdr:spPr>
        <a:xfrm>
          <a:off x="2908300" y="102641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95" name="楕円 194"/>
        <xdr:cNvSpPr/>
      </xdr:nvSpPr>
      <xdr:spPr>
        <a:xfrm>
          <a:off x="196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106680</xdr:rowOff>
    </xdr:from>
    <xdr:to>
      <xdr:col>15</xdr:col>
      <xdr:colOff>50800</xdr:colOff>
      <xdr:row>59</xdr:row>
      <xdr:rowOff>148590</xdr:rowOff>
    </xdr:to>
    <xdr:cxnSp macro="">
      <xdr:nvCxnSpPr>
        <xdr:cNvPr id="196" name="直線コネクタ 195"/>
        <xdr:cNvCxnSpPr/>
      </xdr:nvCxnSpPr>
      <xdr:spPr>
        <a:xfrm>
          <a:off x="2019300" y="102222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xdr:rowOff>
    </xdr:from>
    <xdr:to>
      <xdr:col>6</xdr:col>
      <xdr:colOff>38100</xdr:colOff>
      <xdr:row>59</xdr:row>
      <xdr:rowOff>115570</xdr:rowOff>
    </xdr:to>
    <xdr:sp macro="" textlink="">
      <xdr:nvSpPr>
        <xdr:cNvPr id="197" name="楕円 196"/>
        <xdr:cNvSpPr/>
      </xdr:nvSpPr>
      <xdr:spPr>
        <a:xfrm>
          <a:off x="107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64770</xdr:rowOff>
    </xdr:from>
    <xdr:to>
      <xdr:col>10</xdr:col>
      <xdr:colOff>114300</xdr:colOff>
      <xdr:row>59</xdr:row>
      <xdr:rowOff>106680</xdr:rowOff>
    </xdr:to>
    <xdr:cxnSp macro="">
      <xdr:nvCxnSpPr>
        <xdr:cNvPr id="198" name="直線コネクタ 197"/>
        <xdr:cNvCxnSpPr/>
      </xdr:nvCxnSpPr>
      <xdr:spPr>
        <a:xfrm>
          <a:off x="1130300" y="1018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86377</xdr:rowOff>
    </xdr:from>
    <xdr:ext cx="405111" cy="259045"/>
    <xdr:sp macro="" textlink="">
      <xdr:nvSpPr>
        <xdr:cNvPr id="203" name="n_1main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4" name="n_2mainValue【体育館・プー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205" name="n_3main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206" name="n_4mainValue【体育館・プール】&#10;有形固定資産減価償却率"/>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77978</xdr:rowOff>
    </xdr:from>
    <xdr:to>
      <xdr:col>55</xdr:col>
      <xdr:colOff>50800</xdr:colOff>
      <xdr:row>64</xdr:row>
      <xdr:rowOff>8128</xdr:rowOff>
    </xdr:to>
    <xdr:sp macro="" textlink="">
      <xdr:nvSpPr>
        <xdr:cNvPr id="246" name="楕円 245"/>
        <xdr:cNvSpPr/>
      </xdr:nvSpPr>
      <xdr:spPr>
        <a:xfrm>
          <a:off x="104267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78740</xdr:rowOff>
    </xdr:from>
    <xdr:to>
      <xdr:col>50</xdr:col>
      <xdr:colOff>165100</xdr:colOff>
      <xdr:row>64</xdr:row>
      <xdr:rowOff>8890</xdr:rowOff>
    </xdr:to>
    <xdr:sp macro="" textlink="">
      <xdr:nvSpPr>
        <xdr:cNvPr id="248" name="楕円 247"/>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128778</xdr:rowOff>
    </xdr:from>
    <xdr:to>
      <xdr:col>55</xdr:col>
      <xdr:colOff>0</xdr:colOff>
      <xdr:row>63</xdr:row>
      <xdr:rowOff>129540</xdr:rowOff>
    </xdr:to>
    <xdr:cxnSp macro="">
      <xdr:nvCxnSpPr>
        <xdr:cNvPr id="249" name="直線コネクタ 248"/>
        <xdr:cNvCxnSpPr/>
      </xdr:nvCxnSpPr>
      <xdr:spPr>
        <a:xfrm flipV="1">
          <a:off x="9639300" y="1093012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79121</xdr:rowOff>
    </xdr:from>
    <xdr:to>
      <xdr:col>46</xdr:col>
      <xdr:colOff>38100</xdr:colOff>
      <xdr:row>64</xdr:row>
      <xdr:rowOff>9271</xdr:rowOff>
    </xdr:to>
    <xdr:sp macro="" textlink="">
      <xdr:nvSpPr>
        <xdr:cNvPr id="250" name="楕円 249"/>
        <xdr:cNvSpPr/>
      </xdr:nvSpPr>
      <xdr:spPr>
        <a:xfrm>
          <a:off x="8699500" y="108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129540</xdr:rowOff>
    </xdr:from>
    <xdr:to>
      <xdr:col>50</xdr:col>
      <xdr:colOff>114300</xdr:colOff>
      <xdr:row>63</xdr:row>
      <xdr:rowOff>129921</xdr:rowOff>
    </xdr:to>
    <xdr:cxnSp macro="">
      <xdr:nvCxnSpPr>
        <xdr:cNvPr id="251" name="直線コネクタ 250"/>
        <xdr:cNvCxnSpPr/>
      </xdr:nvCxnSpPr>
      <xdr:spPr>
        <a:xfrm flipV="1">
          <a:off x="8750300" y="109308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79502</xdr:rowOff>
    </xdr:from>
    <xdr:to>
      <xdr:col>41</xdr:col>
      <xdr:colOff>101600</xdr:colOff>
      <xdr:row>64</xdr:row>
      <xdr:rowOff>9652</xdr:rowOff>
    </xdr:to>
    <xdr:sp macro="" textlink="">
      <xdr:nvSpPr>
        <xdr:cNvPr id="252" name="楕円 251"/>
        <xdr:cNvSpPr/>
      </xdr:nvSpPr>
      <xdr:spPr>
        <a:xfrm>
          <a:off x="7810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129921</xdr:rowOff>
    </xdr:from>
    <xdr:to>
      <xdr:col>45</xdr:col>
      <xdr:colOff>177800</xdr:colOff>
      <xdr:row>63</xdr:row>
      <xdr:rowOff>130302</xdr:rowOff>
    </xdr:to>
    <xdr:cxnSp macro="">
      <xdr:nvCxnSpPr>
        <xdr:cNvPr id="253" name="直線コネクタ 252"/>
        <xdr:cNvCxnSpPr/>
      </xdr:nvCxnSpPr>
      <xdr:spPr>
        <a:xfrm flipV="1">
          <a:off x="7861300" y="109312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79883</xdr:rowOff>
    </xdr:from>
    <xdr:to>
      <xdr:col>36</xdr:col>
      <xdr:colOff>165100</xdr:colOff>
      <xdr:row>64</xdr:row>
      <xdr:rowOff>10033</xdr:rowOff>
    </xdr:to>
    <xdr:sp macro="" textlink="">
      <xdr:nvSpPr>
        <xdr:cNvPr id="254" name="楕円 253"/>
        <xdr:cNvSpPr/>
      </xdr:nvSpPr>
      <xdr:spPr>
        <a:xfrm>
          <a:off x="6921500" y="108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130302</xdr:rowOff>
    </xdr:from>
    <xdr:to>
      <xdr:col>41</xdr:col>
      <xdr:colOff>50800</xdr:colOff>
      <xdr:row>63</xdr:row>
      <xdr:rowOff>130683</xdr:rowOff>
    </xdr:to>
    <xdr:cxnSp macro="">
      <xdr:nvCxnSpPr>
        <xdr:cNvPr id="255" name="直線コネクタ 254"/>
        <xdr:cNvCxnSpPr/>
      </xdr:nvCxnSpPr>
      <xdr:spPr>
        <a:xfrm flipV="1">
          <a:off x="6972300" y="109316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xdr:rowOff>
    </xdr:from>
    <xdr:ext cx="469744" cy="259045"/>
    <xdr:sp macro="" textlink="">
      <xdr:nvSpPr>
        <xdr:cNvPr id="260" name="n_1mainValue【体育館・プール】&#10;一人当たり面積"/>
        <xdr:cNvSpPr txBox="1"/>
      </xdr:nvSpPr>
      <xdr:spPr>
        <a:xfrm>
          <a:off x="9391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398</xdr:rowOff>
    </xdr:from>
    <xdr:ext cx="469744" cy="259045"/>
    <xdr:sp macro="" textlink="">
      <xdr:nvSpPr>
        <xdr:cNvPr id="261" name="n_2mainValue【体育館・プール】&#10;一人当たり面積"/>
        <xdr:cNvSpPr txBox="1"/>
      </xdr:nvSpPr>
      <xdr:spPr>
        <a:xfrm>
          <a:off x="8515427" y="109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779</xdr:rowOff>
    </xdr:from>
    <xdr:ext cx="469744" cy="259045"/>
    <xdr:sp macro="" textlink="">
      <xdr:nvSpPr>
        <xdr:cNvPr id="262" name="n_3mainValue【体育館・プール】&#10;一人当たり面積"/>
        <xdr:cNvSpPr txBox="1"/>
      </xdr:nvSpPr>
      <xdr:spPr>
        <a:xfrm>
          <a:off x="7626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1160</xdr:rowOff>
    </xdr:from>
    <xdr:ext cx="469744" cy="259045"/>
    <xdr:sp macro="" textlink="">
      <xdr:nvSpPr>
        <xdr:cNvPr id="263" name="n_4mainValue【体育館・プール】&#10;一人当たり面積"/>
        <xdr:cNvSpPr txBox="1"/>
      </xdr:nvSpPr>
      <xdr:spPr>
        <a:xfrm>
          <a:off x="6737427" y="1097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119562</xdr:rowOff>
    </xdr:from>
    <xdr:to>
      <xdr:col>24</xdr:col>
      <xdr:colOff>114300</xdr:colOff>
      <xdr:row>80</xdr:row>
      <xdr:rowOff>49712</xdr:rowOff>
    </xdr:to>
    <xdr:sp macro="" textlink="">
      <xdr:nvSpPr>
        <xdr:cNvPr id="305" name="楕円 304"/>
        <xdr:cNvSpPr/>
      </xdr:nvSpPr>
      <xdr:spPr>
        <a:xfrm>
          <a:off x="45847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142439</xdr:rowOff>
    </xdr:from>
    <xdr:ext cx="405111" cy="259045"/>
    <xdr:sp macro="" textlink="">
      <xdr:nvSpPr>
        <xdr:cNvPr id="306" name="【福祉施設】&#10;有形固定資産減価償却率該当値テキスト"/>
        <xdr:cNvSpPr txBox="1"/>
      </xdr:nvSpPr>
      <xdr:spPr>
        <a:xfrm>
          <a:off x="4673600" y="1351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64044</xdr:rowOff>
    </xdr:from>
    <xdr:to>
      <xdr:col>20</xdr:col>
      <xdr:colOff>38100</xdr:colOff>
      <xdr:row>79</xdr:row>
      <xdr:rowOff>165644</xdr:rowOff>
    </xdr:to>
    <xdr:sp macro="" textlink="">
      <xdr:nvSpPr>
        <xdr:cNvPr id="307" name="楕円 306"/>
        <xdr:cNvSpPr/>
      </xdr:nvSpPr>
      <xdr:spPr>
        <a:xfrm>
          <a:off x="3746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114844</xdr:rowOff>
    </xdr:from>
    <xdr:to>
      <xdr:col>24</xdr:col>
      <xdr:colOff>63500</xdr:colOff>
      <xdr:row>79</xdr:row>
      <xdr:rowOff>170362</xdr:rowOff>
    </xdr:to>
    <xdr:cxnSp macro="">
      <xdr:nvCxnSpPr>
        <xdr:cNvPr id="308" name="直線コネクタ 307"/>
        <xdr:cNvCxnSpPr/>
      </xdr:nvCxnSpPr>
      <xdr:spPr>
        <a:xfrm>
          <a:off x="3797300" y="1365939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6894</xdr:rowOff>
    </xdr:from>
    <xdr:to>
      <xdr:col>15</xdr:col>
      <xdr:colOff>101600</xdr:colOff>
      <xdr:row>79</xdr:row>
      <xdr:rowOff>108494</xdr:rowOff>
    </xdr:to>
    <xdr:sp macro="" textlink="">
      <xdr:nvSpPr>
        <xdr:cNvPr id="309" name="楕円 308"/>
        <xdr:cNvSpPr/>
      </xdr:nvSpPr>
      <xdr:spPr>
        <a:xfrm>
          <a:off x="2857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57694</xdr:rowOff>
    </xdr:from>
    <xdr:to>
      <xdr:col>19</xdr:col>
      <xdr:colOff>177800</xdr:colOff>
      <xdr:row>79</xdr:row>
      <xdr:rowOff>114844</xdr:rowOff>
    </xdr:to>
    <xdr:cxnSp macro="">
      <xdr:nvCxnSpPr>
        <xdr:cNvPr id="310" name="直線コネクタ 309"/>
        <xdr:cNvCxnSpPr/>
      </xdr:nvCxnSpPr>
      <xdr:spPr>
        <a:xfrm>
          <a:off x="2908300" y="136022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13426</xdr:rowOff>
    </xdr:from>
    <xdr:to>
      <xdr:col>10</xdr:col>
      <xdr:colOff>165100</xdr:colOff>
      <xdr:row>81</xdr:row>
      <xdr:rowOff>115026</xdr:rowOff>
    </xdr:to>
    <xdr:sp macro="" textlink="">
      <xdr:nvSpPr>
        <xdr:cNvPr id="311" name="楕円 310"/>
        <xdr:cNvSpPr/>
      </xdr:nvSpPr>
      <xdr:spPr>
        <a:xfrm>
          <a:off x="1968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57694</xdr:rowOff>
    </xdr:from>
    <xdr:to>
      <xdr:col>15</xdr:col>
      <xdr:colOff>50800</xdr:colOff>
      <xdr:row>81</xdr:row>
      <xdr:rowOff>64226</xdr:rowOff>
    </xdr:to>
    <xdr:cxnSp macro="">
      <xdr:nvCxnSpPr>
        <xdr:cNvPr id="312" name="直線コネクタ 311"/>
        <xdr:cNvCxnSpPr/>
      </xdr:nvCxnSpPr>
      <xdr:spPr>
        <a:xfrm flipV="1">
          <a:off x="2019300" y="13602244"/>
          <a:ext cx="889000" cy="3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13" name="楕円 312"/>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64226</xdr:rowOff>
    </xdr:to>
    <xdr:cxnSp macro="">
      <xdr:nvCxnSpPr>
        <xdr:cNvPr id="314" name="直線コネクタ 313"/>
        <xdr:cNvCxnSpPr/>
      </xdr:nvCxnSpPr>
      <xdr:spPr>
        <a:xfrm>
          <a:off x="1130300" y="139141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10721</xdr:rowOff>
    </xdr:from>
    <xdr:ext cx="405111" cy="259045"/>
    <xdr:sp macro="" textlink="">
      <xdr:nvSpPr>
        <xdr:cNvPr id="319" name="n_1mainValue【福祉施設】&#10;有形固定資産減価償却率"/>
        <xdr:cNvSpPr txBox="1"/>
      </xdr:nvSpPr>
      <xdr:spPr>
        <a:xfrm>
          <a:off x="35820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125021</xdr:rowOff>
    </xdr:from>
    <xdr:ext cx="405111" cy="259045"/>
    <xdr:sp macro="" textlink="">
      <xdr:nvSpPr>
        <xdr:cNvPr id="320" name="n_2mainValue【福祉施設】&#10;有形固定資産減価償却率"/>
        <xdr:cNvSpPr txBox="1"/>
      </xdr:nvSpPr>
      <xdr:spPr>
        <a:xfrm>
          <a:off x="27057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131553</xdr:rowOff>
    </xdr:from>
    <xdr:ext cx="405111" cy="259045"/>
    <xdr:sp macro="" textlink="">
      <xdr:nvSpPr>
        <xdr:cNvPr id="321" name="n_3mainValue【福祉施設】&#10;有形固定資産減価償却率"/>
        <xdr:cNvSpPr txBox="1"/>
      </xdr:nvSpPr>
      <xdr:spPr>
        <a:xfrm>
          <a:off x="1816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22" name="n_4main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17780</xdr:rowOff>
    </xdr:from>
    <xdr:to>
      <xdr:col>55</xdr:col>
      <xdr:colOff>50800</xdr:colOff>
      <xdr:row>85</xdr:row>
      <xdr:rowOff>119380</xdr:rowOff>
    </xdr:to>
    <xdr:sp macro="" textlink="">
      <xdr:nvSpPr>
        <xdr:cNvPr id="362" name="楕円 361"/>
        <xdr:cNvSpPr/>
      </xdr:nvSpPr>
      <xdr:spPr>
        <a:xfrm>
          <a:off x="10426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40657</xdr:rowOff>
    </xdr:from>
    <xdr:ext cx="469744" cy="259045"/>
    <xdr:sp macro="" textlink="">
      <xdr:nvSpPr>
        <xdr:cNvPr id="363" name="【福祉施設】&#10;一人当たり面積該当値テキスト"/>
        <xdr:cNvSpPr txBox="1"/>
      </xdr:nvSpPr>
      <xdr:spPr>
        <a:xfrm>
          <a:off x="10515600"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19050</xdr:rowOff>
    </xdr:from>
    <xdr:to>
      <xdr:col>50</xdr:col>
      <xdr:colOff>165100</xdr:colOff>
      <xdr:row>85</xdr:row>
      <xdr:rowOff>120650</xdr:rowOff>
    </xdr:to>
    <xdr:sp macro="" textlink="">
      <xdr:nvSpPr>
        <xdr:cNvPr id="364" name="楕円 363"/>
        <xdr:cNvSpPr/>
      </xdr:nvSpPr>
      <xdr:spPr>
        <a:xfrm>
          <a:off x="9588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68580</xdr:rowOff>
    </xdr:from>
    <xdr:to>
      <xdr:col>55</xdr:col>
      <xdr:colOff>0</xdr:colOff>
      <xdr:row>85</xdr:row>
      <xdr:rowOff>69850</xdr:rowOff>
    </xdr:to>
    <xdr:cxnSp macro="">
      <xdr:nvCxnSpPr>
        <xdr:cNvPr id="365" name="直線コネクタ 364"/>
        <xdr:cNvCxnSpPr/>
      </xdr:nvCxnSpPr>
      <xdr:spPr>
        <a:xfrm flipV="1">
          <a:off x="9639300" y="146418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20320</xdr:rowOff>
    </xdr:from>
    <xdr:to>
      <xdr:col>46</xdr:col>
      <xdr:colOff>38100</xdr:colOff>
      <xdr:row>85</xdr:row>
      <xdr:rowOff>121920</xdr:rowOff>
    </xdr:to>
    <xdr:sp macro="" textlink="">
      <xdr:nvSpPr>
        <xdr:cNvPr id="366" name="楕円 365"/>
        <xdr:cNvSpPr/>
      </xdr:nvSpPr>
      <xdr:spPr>
        <a:xfrm>
          <a:off x="8699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69850</xdr:rowOff>
    </xdr:from>
    <xdr:to>
      <xdr:col>50</xdr:col>
      <xdr:colOff>114300</xdr:colOff>
      <xdr:row>85</xdr:row>
      <xdr:rowOff>71120</xdr:rowOff>
    </xdr:to>
    <xdr:cxnSp macro="">
      <xdr:nvCxnSpPr>
        <xdr:cNvPr id="367" name="直線コネクタ 366"/>
        <xdr:cNvCxnSpPr/>
      </xdr:nvCxnSpPr>
      <xdr:spPr>
        <a:xfrm flipV="1">
          <a:off x="8750300" y="14643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93980</xdr:rowOff>
    </xdr:from>
    <xdr:to>
      <xdr:col>41</xdr:col>
      <xdr:colOff>101600</xdr:colOff>
      <xdr:row>86</xdr:row>
      <xdr:rowOff>24130</xdr:rowOff>
    </xdr:to>
    <xdr:sp macro="" textlink="">
      <xdr:nvSpPr>
        <xdr:cNvPr id="368" name="楕円 367"/>
        <xdr:cNvSpPr/>
      </xdr:nvSpPr>
      <xdr:spPr>
        <a:xfrm>
          <a:off x="7810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71120</xdr:rowOff>
    </xdr:from>
    <xdr:to>
      <xdr:col>45</xdr:col>
      <xdr:colOff>177800</xdr:colOff>
      <xdr:row>85</xdr:row>
      <xdr:rowOff>144780</xdr:rowOff>
    </xdr:to>
    <xdr:cxnSp macro="">
      <xdr:nvCxnSpPr>
        <xdr:cNvPr id="369" name="直線コネクタ 368"/>
        <xdr:cNvCxnSpPr/>
      </xdr:nvCxnSpPr>
      <xdr:spPr>
        <a:xfrm flipV="1">
          <a:off x="7861300" y="1464437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95250</xdr:rowOff>
    </xdr:from>
    <xdr:to>
      <xdr:col>36</xdr:col>
      <xdr:colOff>165100</xdr:colOff>
      <xdr:row>86</xdr:row>
      <xdr:rowOff>25400</xdr:rowOff>
    </xdr:to>
    <xdr:sp macro="" textlink="">
      <xdr:nvSpPr>
        <xdr:cNvPr id="370" name="楕円 369"/>
        <xdr:cNvSpPr/>
      </xdr:nvSpPr>
      <xdr:spPr>
        <a:xfrm>
          <a:off x="6921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144780</xdr:rowOff>
    </xdr:from>
    <xdr:to>
      <xdr:col>41</xdr:col>
      <xdr:colOff>50800</xdr:colOff>
      <xdr:row>85</xdr:row>
      <xdr:rowOff>146050</xdr:rowOff>
    </xdr:to>
    <xdr:cxnSp macro="">
      <xdr:nvCxnSpPr>
        <xdr:cNvPr id="371" name="直線コネクタ 370"/>
        <xdr:cNvCxnSpPr/>
      </xdr:nvCxnSpPr>
      <xdr:spPr>
        <a:xfrm flipV="1">
          <a:off x="6972300" y="14718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137177</xdr:rowOff>
    </xdr:from>
    <xdr:ext cx="469744" cy="259045"/>
    <xdr:sp macro="" textlink="">
      <xdr:nvSpPr>
        <xdr:cNvPr id="376" name="n_1main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138447</xdr:rowOff>
    </xdr:from>
    <xdr:ext cx="469744" cy="259045"/>
    <xdr:sp macro="" textlink="">
      <xdr:nvSpPr>
        <xdr:cNvPr id="377" name="n_2mainValue【福祉施設】&#10;一人当たり面積"/>
        <xdr:cNvSpPr txBox="1"/>
      </xdr:nvSpPr>
      <xdr:spPr>
        <a:xfrm>
          <a:off x="8515427" y="143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15257</xdr:rowOff>
    </xdr:from>
    <xdr:ext cx="469744" cy="259045"/>
    <xdr:sp macro="" textlink="">
      <xdr:nvSpPr>
        <xdr:cNvPr id="378" name="n_3mainValue【福祉施設】&#10;一人当たり面積"/>
        <xdr:cNvSpPr txBox="1"/>
      </xdr:nvSpPr>
      <xdr:spPr>
        <a:xfrm>
          <a:off x="7626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16527</xdr:rowOff>
    </xdr:from>
    <xdr:ext cx="469744" cy="259045"/>
    <xdr:sp macro="" textlink="">
      <xdr:nvSpPr>
        <xdr:cNvPr id="379" name="n_4mainValue【福祉施設】&#10;一人当たり面積"/>
        <xdr:cNvSpPr txBox="1"/>
      </xdr:nvSpPr>
      <xdr:spPr>
        <a:xfrm>
          <a:off x="6737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437" name="楕円 436"/>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438" name="【一般廃棄物処理施設】&#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439" name="楕円 438"/>
        <xdr:cNvSpPr/>
      </xdr:nvSpPr>
      <xdr:spPr>
        <a:xfrm>
          <a:off x="15430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xdr:rowOff>
    </xdr:from>
    <xdr:to>
      <xdr:col>85</xdr:col>
      <xdr:colOff>127000</xdr:colOff>
      <xdr:row>36</xdr:row>
      <xdr:rowOff>53340</xdr:rowOff>
    </xdr:to>
    <xdr:cxnSp macro="">
      <xdr:nvCxnSpPr>
        <xdr:cNvPr id="440" name="直線コネクタ 439"/>
        <xdr:cNvCxnSpPr/>
      </xdr:nvCxnSpPr>
      <xdr:spPr>
        <a:xfrm>
          <a:off x="15481300" y="61863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118473</xdr:rowOff>
    </xdr:from>
    <xdr:to>
      <xdr:col>76</xdr:col>
      <xdr:colOff>165100</xdr:colOff>
      <xdr:row>36</xdr:row>
      <xdr:rowOff>48623</xdr:rowOff>
    </xdr:to>
    <xdr:sp macro="" textlink="">
      <xdr:nvSpPr>
        <xdr:cNvPr id="441" name="楕円 440"/>
        <xdr:cNvSpPr/>
      </xdr:nvSpPr>
      <xdr:spPr>
        <a:xfrm>
          <a:off x="14541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169273</xdr:rowOff>
    </xdr:from>
    <xdr:to>
      <xdr:col>81</xdr:col>
      <xdr:colOff>50800</xdr:colOff>
      <xdr:row>36</xdr:row>
      <xdr:rowOff>14151</xdr:rowOff>
    </xdr:to>
    <xdr:cxnSp macro="">
      <xdr:nvCxnSpPr>
        <xdr:cNvPr id="442" name="直線コネクタ 441"/>
        <xdr:cNvCxnSpPr/>
      </xdr:nvCxnSpPr>
      <xdr:spPr>
        <a:xfrm>
          <a:off x="14592300" y="61700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69487</xdr:rowOff>
    </xdr:from>
    <xdr:to>
      <xdr:col>72</xdr:col>
      <xdr:colOff>38100</xdr:colOff>
      <xdr:row>35</xdr:row>
      <xdr:rowOff>171087</xdr:rowOff>
    </xdr:to>
    <xdr:sp macro="" textlink="">
      <xdr:nvSpPr>
        <xdr:cNvPr id="443" name="楕円 442"/>
        <xdr:cNvSpPr/>
      </xdr:nvSpPr>
      <xdr:spPr>
        <a:xfrm>
          <a:off x="13652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120287</xdr:rowOff>
    </xdr:from>
    <xdr:to>
      <xdr:col>76</xdr:col>
      <xdr:colOff>114300</xdr:colOff>
      <xdr:row>35</xdr:row>
      <xdr:rowOff>169273</xdr:rowOff>
    </xdr:to>
    <xdr:cxnSp macro="">
      <xdr:nvCxnSpPr>
        <xdr:cNvPr id="444" name="直線コネクタ 443"/>
        <xdr:cNvCxnSpPr/>
      </xdr:nvCxnSpPr>
      <xdr:spPr>
        <a:xfrm>
          <a:off x="13703300" y="61210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22134</xdr:rowOff>
    </xdr:from>
    <xdr:to>
      <xdr:col>67</xdr:col>
      <xdr:colOff>101600</xdr:colOff>
      <xdr:row>35</xdr:row>
      <xdr:rowOff>123734</xdr:rowOff>
    </xdr:to>
    <xdr:sp macro="" textlink="">
      <xdr:nvSpPr>
        <xdr:cNvPr id="445" name="楕円 444"/>
        <xdr:cNvSpPr/>
      </xdr:nvSpPr>
      <xdr:spPr>
        <a:xfrm>
          <a:off x="12763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72934</xdr:rowOff>
    </xdr:from>
    <xdr:to>
      <xdr:col>71</xdr:col>
      <xdr:colOff>177800</xdr:colOff>
      <xdr:row>35</xdr:row>
      <xdr:rowOff>120287</xdr:rowOff>
    </xdr:to>
    <xdr:cxnSp macro="">
      <xdr:nvCxnSpPr>
        <xdr:cNvPr id="446" name="直線コネクタ 445"/>
        <xdr:cNvCxnSpPr/>
      </xdr:nvCxnSpPr>
      <xdr:spPr>
        <a:xfrm>
          <a:off x="12814300" y="60736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48"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81478</xdr:rowOff>
    </xdr:from>
    <xdr:ext cx="405111" cy="259045"/>
    <xdr:sp macro="" textlink="">
      <xdr:nvSpPr>
        <xdr:cNvPr id="451" name="n_1mainValue【一般廃棄物処理施設】&#10;有形固定資産減価償却率"/>
        <xdr:cNvSpPr txBox="1"/>
      </xdr:nvSpPr>
      <xdr:spPr>
        <a:xfrm>
          <a:off x="15266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65150</xdr:rowOff>
    </xdr:from>
    <xdr:ext cx="405111" cy="259045"/>
    <xdr:sp macro="" textlink="">
      <xdr:nvSpPr>
        <xdr:cNvPr id="452" name="n_2mainValue【一般廃棄物処理施設】&#10;有形固定資産減価償却率"/>
        <xdr:cNvSpPr txBox="1"/>
      </xdr:nvSpPr>
      <xdr:spPr>
        <a:xfrm>
          <a:off x="14389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162214</xdr:rowOff>
    </xdr:from>
    <xdr:ext cx="405111" cy="259045"/>
    <xdr:sp macro="" textlink="">
      <xdr:nvSpPr>
        <xdr:cNvPr id="453" name="n_3mainValue【一般廃棄物処理施設】&#10;有形固定資産減価償却率"/>
        <xdr:cNvSpPr txBox="1"/>
      </xdr:nvSpPr>
      <xdr:spPr>
        <a:xfrm>
          <a:off x="13500744" y="616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140261</xdr:rowOff>
    </xdr:from>
    <xdr:ext cx="405111" cy="259045"/>
    <xdr:sp macro="" textlink="">
      <xdr:nvSpPr>
        <xdr:cNvPr id="454" name="n_4mainValue【一般廃棄物処理施設】&#10;有形固定資産減価償却率"/>
        <xdr:cNvSpPr txBox="1"/>
      </xdr:nvSpPr>
      <xdr:spPr>
        <a:xfrm>
          <a:off x="12611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75484</xdr:rowOff>
    </xdr:from>
    <xdr:to>
      <xdr:col>116</xdr:col>
      <xdr:colOff>114300</xdr:colOff>
      <xdr:row>41</xdr:row>
      <xdr:rowOff>5634</xdr:rowOff>
    </xdr:to>
    <xdr:sp macro="" textlink="">
      <xdr:nvSpPr>
        <xdr:cNvPr id="492" name="楕円 491"/>
        <xdr:cNvSpPr/>
      </xdr:nvSpPr>
      <xdr:spPr>
        <a:xfrm>
          <a:off x="22110700" y="69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53911</xdr:rowOff>
    </xdr:from>
    <xdr:ext cx="534377" cy="259045"/>
    <xdr:sp macro="" textlink="">
      <xdr:nvSpPr>
        <xdr:cNvPr id="493" name="【一般廃棄物処理施設】&#10;一人当たり有形固定資産（償却資産）額該当値テキスト"/>
        <xdr:cNvSpPr txBox="1"/>
      </xdr:nvSpPr>
      <xdr:spPr>
        <a:xfrm>
          <a:off x="22199600" y="69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76504</xdr:rowOff>
    </xdr:from>
    <xdr:to>
      <xdr:col>112</xdr:col>
      <xdr:colOff>38100</xdr:colOff>
      <xdr:row>41</xdr:row>
      <xdr:rowOff>6654</xdr:rowOff>
    </xdr:to>
    <xdr:sp macro="" textlink="">
      <xdr:nvSpPr>
        <xdr:cNvPr id="494" name="楕円 493"/>
        <xdr:cNvSpPr/>
      </xdr:nvSpPr>
      <xdr:spPr>
        <a:xfrm>
          <a:off x="21272500" y="69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126284</xdr:rowOff>
    </xdr:from>
    <xdr:to>
      <xdr:col>116</xdr:col>
      <xdr:colOff>63500</xdr:colOff>
      <xdr:row>40</xdr:row>
      <xdr:rowOff>127304</xdr:rowOff>
    </xdr:to>
    <xdr:cxnSp macro="">
      <xdr:nvCxnSpPr>
        <xdr:cNvPr id="495" name="直線コネクタ 494"/>
        <xdr:cNvCxnSpPr/>
      </xdr:nvCxnSpPr>
      <xdr:spPr>
        <a:xfrm flipV="1">
          <a:off x="21323300" y="6984284"/>
          <a:ext cx="8382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67810</xdr:rowOff>
    </xdr:from>
    <xdr:to>
      <xdr:col>107</xdr:col>
      <xdr:colOff>101600</xdr:colOff>
      <xdr:row>40</xdr:row>
      <xdr:rowOff>169410</xdr:rowOff>
    </xdr:to>
    <xdr:sp macro="" textlink="">
      <xdr:nvSpPr>
        <xdr:cNvPr id="496" name="楕円 495"/>
        <xdr:cNvSpPr/>
      </xdr:nvSpPr>
      <xdr:spPr>
        <a:xfrm>
          <a:off x="20383500" y="6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118610</xdr:rowOff>
    </xdr:from>
    <xdr:to>
      <xdr:col>111</xdr:col>
      <xdr:colOff>177800</xdr:colOff>
      <xdr:row>40</xdr:row>
      <xdr:rowOff>127304</xdr:rowOff>
    </xdr:to>
    <xdr:cxnSp macro="">
      <xdr:nvCxnSpPr>
        <xdr:cNvPr id="497" name="直線コネクタ 496"/>
        <xdr:cNvCxnSpPr/>
      </xdr:nvCxnSpPr>
      <xdr:spPr>
        <a:xfrm>
          <a:off x="20434300" y="6976610"/>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68576</xdr:rowOff>
    </xdr:from>
    <xdr:to>
      <xdr:col>102</xdr:col>
      <xdr:colOff>165100</xdr:colOff>
      <xdr:row>40</xdr:row>
      <xdr:rowOff>170176</xdr:rowOff>
    </xdr:to>
    <xdr:sp macro="" textlink="">
      <xdr:nvSpPr>
        <xdr:cNvPr id="498" name="楕円 497"/>
        <xdr:cNvSpPr/>
      </xdr:nvSpPr>
      <xdr:spPr>
        <a:xfrm>
          <a:off x="19494500" y="69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118610</xdr:rowOff>
    </xdr:from>
    <xdr:to>
      <xdr:col>107</xdr:col>
      <xdr:colOff>50800</xdr:colOff>
      <xdr:row>40</xdr:row>
      <xdr:rowOff>119376</xdr:rowOff>
    </xdr:to>
    <xdr:cxnSp macro="">
      <xdr:nvCxnSpPr>
        <xdr:cNvPr id="499" name="直線コネクタ 498"/>
        <xdr:cNvCxnSpPr/>
      </xdr:nvCxnSpPr>
      <xdr:spPr>
        <a:xfrm flipV="1">
          <a:off x="19545300" y="6976610"/>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69149</xdr:rowOff>
    </xdr:from>
    <xdr:to>
      <xdr:col>98</xdr:col>
      <xdr:colOff>38100</xdr:colOff>
      <xdr:row>40</xdr:row>
      <xdr:rowOff>170749</xdr:rowOff>
    </xdr:to>
    <xdr:sp macro="" textlink="">
      <xdr:nvSpPr>
        <xdr:cNvPr id="500" name="楕円 499"/>
        <xdr:cNvSpPr/>
      </xdr:nvSpPr>
      <xdr:spPr>
        <a:xfrm>
          <a:off x="18605500" y="69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119376</xdr:rowOff>
    </xdr:from>
    <xdr:to>
      <xdr:col>102</xdr:col>
      <xdr:colOff>114300</xdr:colOff>
      <xdr:row>40</xdr:row>
      <xdr:rowOff>119949</xdr:rowOff>
    </xdr:to>
    <xdr:cxnSp macro="">
      <xdr:nvCxnSpPr>
        <xdr:cNvPr id="501" name="直線コネクタ 500"/>
        <xdr:cNvCxnSpPr/>
      </xdr:nvCxnSpPr>
      <xdr:spPr>
        <a:xfrm flipV="1">
          <a:off x="18656300" y="6977376"/>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169231</xdr:rowOff>
    </xdr:from>
    <xdr:ext cx="534377" cy="259045"/>
    <xdr:sp macro="" textlink="">
      <xdr:nvSpPr>
        <xdr:cNvPr id="506" name="n_1mainValue【一般廃棄物処理施設】&#10;一人当たり有形固定資産（償却資産）額"/>
        <xdr:cNvSpPr txBox="1"/>
      </xdr:nvSpPr>
      <xdr:spPr>
        <a:xfrm>
          <a:off x="21043411" y="70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160537</xdr:rowOff>
    </xdr:from>
    <xdr:ext cx="534377" cy="259045"/>
    <xdr:sp macro="" textlink="">
      <xdr:nvSpPr>
        <xdr:cNvPr id="507" name="n_2mainValue【一般廃棄物処理施設】&#10;一人当たり有形固定資産（償却資産）額"/>
        <xdr:cNvSpPr txBox="1"/>
      </xdr:nvSpPr>
      <xdr:spPr>
        <a:xfrm>
          <a:off x="20167111" y="70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161303</xdr:rowOff>
    </xdr:from>
    <xdr:ext cx="534377" cy="259045"/>
    <xdr:sp macro="" textlink="">
      <xdr:nvSpPr>
        <xdr:cNvPr id="508" name="n_3mainValue【一般廃棄物処理施設】&#10;一人当たり有形固定資産（償却資産）額"/>
        <xdr:cNvSpPr txBox="1"/>
      </xdr:nvSpPr>
      <xdr:spPr>
        <a:xfrm>
          <a:off x="19278111" y="70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161876</xdr:rowOff>
    </xdr:from>
    <xdr:ext cx="534377" cy="259045"/>
    <xdr:sp macro="" textlink="">
      <xdr:nvSpPr>
        <xdr:cNvPr id="509" name="n_4mainValue【一般廃棄物処理施設】&#10;一人当たり有形固定資産（償却資産）額"/>
        <xdr:cNvSpPr txBox="1"/>
      </xdr:nvSpPr>
      <xdr:spPr>
        <a:xfrm>
          <a:off x="18389111" y="70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87993</xdr:rowOff>
    </xdr:from>
    <xdr:to>
      <xdr:col>85</xdr:col>
      <xdr:colOff>177800</xdr:colOff>
      <xdr:row>64</xdr:row>
      <xdr:rowOff>18143</xdr:rowOff>
    </xdr:to>
    <xdr:sp macro="" textlink="">
      <xdr:nvSpPr>
        <xdr:cNvPr id="551" name="楕円 550"/>
        <xdr:cNvSpPr/>
      </xdr:nvSpPr>
      <xdr:spPr>
        <a:xfrm>
          <a:off x="16268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66420</xdr:rowOff>
    </xdr:from>
    <xdr:ext cx="405111" cy="259045"/>
    <xdr:sp macro="" textlink="">
      <xdr:nvSpPr>
        <xdr:cNvPr id="552" name="【保健センター・保健所】&#10;有形固定資産減価償却率該当値テキスト"/>
        <xdr:cNvSpPr txBox="1"/>
      </xdr:nvSpPr>
      <xdr:spPr>
        <a:xfrm>
          <a:off x="16357600"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55335</xdr:rowOff>
    </xdr:from>
    <xdr:to>
      <xdr:col>81</xdr:col>
      <xdr:colOff>101600</xdr:colOff>
      <xdr:row>63</xdr:row>
      <xdr:rowOff>156935</xdr:rowOff>
    </xdr:to>
    <xdr:sp macro="" textlink="">
      <xdr:nvSpPr>
        <xdr:cNvPr id="553" name="楕円 552"/>
        <xdr:cNvSpPr/>
      </xdr:nvSpPr>
      <xdr:spPr>
        <a:xfrm>
          <a:off x="15430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106135</xdr:rowOff>
    </xdr:from>
    <xdr:to>
      <xdr:col>85</xdr:col>
      <xdr:colOff>127000</xdr:colOff>
      <xdr:row>63</xdr:row>
      <xdr:rowOff>138793</xdr:rowOff>
    </xdr:to>
    <xdr:cxnSp macro="">
      <xdr:nvCxnSpPr>
        <xdr:cNvPr id="554" name="直線コネクタ 553"/>
        <xdr:cNvCxnSpPr/>
      </xdr:nvCxnSpPr>
      <xdr:spPr>
        <a:xfrm>
          <a:off x="15481300" y="109074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22678</xdr:rowOff>
    </xdr:from>
    <xdr:to>
      <xdr:col>76</xdr:col>
      <xdr:colOff>165100</xdr:colOff>
      <xdr:row>63</xdr:row>
      <xdr:rowOff>124278</xdr:rowOff>
    </xdr:to>
    <xdr:sp macro="" textlink="">
      <xdr:nvSpPr>
        <xdr:cNvPr id="555" name="楕円 554"/>
        <xdr:cNvSpPr/>
      </xdr:nvSpPr>
      <xdr:spPr>
        <a:xfrm>
          <a:off x="14541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73478</xdr:rowOff>
    </xdr:from>
    <xdr:to>
      <xdr:col>81</xdr:col>
      <xdr:colOff>50800</xdr:colOff>
      <xdr:row>63</xdr:row>
      <xdr:rowOff>106135</xdr:rowOff>
    </xdr:to>
    <xdr:cxnSp macro="">
      <xdr:nvCxnSpPr>
        <xdr:cNvPr id="556" name="直線コネクタ 555"/>
        <xdr:cNvCxnSpPr/>
      </xdr:nvCxnSpPr>
      <xdr:spPr>
        <a:xfrm>
          <a:off x="14592300" y="10874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161472</xdr:rowOff>
    </xdr:from>
    <xdr:to>
      <xdr:col>72</xdr:col>
      <xdr:colOff>38100</xdr:colOff>
      <xdr:row>63</xdr:row>
      <xdr:rowOff>91622</xdr:rowOff>
    </xdr:to>
    <xdr:sp macro="" textlink="">
      <xdr:nvSpPr>
        <xdr:cNvPr id="557" name="楕円 556"/>
        <xdr:cNvSpPr/>
      </xdr:nvSpPr>
      <xdr:spPr>
        <a:xfrm>
          <a:off x="1365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40822</xdr:rowOff>
    </xdr:from>
    <xdr:to>
      <xdr:col>76</xdr:col>
      <xdr:colOff>114300</xdr:colOff>
      <xdr:row>63</xdr:row>
      <xdr:rowOff>73478</xdr:rowOff>
    </xdr:to>
    <xdr:cxnSp macro="">
      <xdr:nvCxnSpPr>
        <xdr:cNvPr id="558" name="直線コネクタ 557"/>
        <xdr:cNvCxnSpPr/>
      </xdr:nvCxnSpPr>
      <xdr:spPr>
        <a:xfrm>
          <a:off x="13703300" y="10842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128815</xdr:rowOff>
    </xdr:from>
    <xdr:to>
      <xdr:col>67</xdr:col>
      <xdr:colOff>101600</xdr:colOff>
      <xdr:row>63</xdr:row>
      <xdr:rowOff>58965</xdr:rowOff>
    </xdr:to>
    <xdr:sp macro="" textlink="">
      <xdr:nvSpPr>
        <xdr:cNvPr id="559" name="楕円 558"/>
        <xdr:cNvSpPr/>
      </xdr:nvSpPr>
      <xdr:spPr>
        <a:xfrm>
          <a:off x="1276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8165</xdr:rowOff>
    </xdr:from>
    <xdr:to>
      <xdr:col>71</xdr:col>
      <xdr:colOff>177800</xdr:colOff>
      <xdr:row>63</xdr:row>
      <xdr:rowOff>40822</xdr:rowOff>
    </xdr:to>
    <xdr:cxnSp macro="">
      <xdr:nvCxnSpPr>
        <xdr:cNvPr id="560" name="直線コネクタ 559"/>
        <xdr:cNvCxnSpPr/>
      </xdr:nvCxnSpPr>
      <xdr:spPr>
        <a:xfrm>
          <a:off x="12814300" y="10809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6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2"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6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148062</xdr:rowOff>
    </xdr:from>
    <xdr:ext cx="405111" cy="259045"/>
    <xdr:sp macro="" textlink="">
      <xdr:nvSpPr>
        <xdr:cNvPr id="565" name="n_1mainValue【保健センター・保健所】&#10;有形固定資産減価償却率"/>
        <xdr:cNvSpPr txBox="1"/>
      </xdr:nvSpPr>
      <xdr:spPr>
        <a:xfrm>
          <a:off x="152660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115405</xdr:rowOff>
    </xdr:from>
    <xdr:ext cx="405111" cy="259045"/>
    <xdr:sp macro="" textlink="">
      <xdr:nvSpPr>
        <xdr:cNvPr id="566" name="n_2mainValue【保健センター・保健所】&#10;有形固定資産減価償却率"/>
        <xdr:cNvSpPr txBox="1"/>
      </xdr:nvSpPr>
      <xdr:spPr>
        <a:xfrm>
          <a:off x="14389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82749</xdr:rowOff>
    </xdr:from>
    <xdr:ext cx="405111" cy="259045"/>
    <xdr:sp macro="" textlink="">
      <xdr:nvSpPr>
        <xdr:cNvPr id="567" name="n_3mainValue【保健センター・保健所】&#10;有形固定資産減価償却率"/>
        <xdr:cNvSpPr txBox="1"/>
      </xdr:nvSpPr>
      <xdr:spPr>
        <a:xfrm>
          <a:off x="13500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50092</xdr:rowOff>
    </xdr:from>
    <xdr:ext cx="405111" cy="259045"/>
    <xdr:sp macro="" textlink="">
      <xdr:nvSpPr>
        <xdr:cNvPr id="568" name="n_4mainValue【保健センター・保健所】&#10;有形固定資産減価償却率"/>
        <xdr:cNvSpPr txBox="1"/>
      </xdr:nvSpPr>
      <xdr:spPr>
        <a:xfrm>
          <a:off x="12611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608" name="楕円 607"/>
        <xdr:cNvSpPr/>
      </xdr:nvSpPr>
      <xdr:spPr>
        <a:xfrm>
          <a:off x="22110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609" name="【保健センター・保健所】&#10;一人当たり面積該当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610" name="楕円 609"/>
        <xdr:cNvSpPr/>
      </xdr:nvSpPr>
      <xdr:spPr>
        <a:xfrm>
          <a:off x="2127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38100</xdr:rowOff>
    </xdr:to>
    <xdr:cxnSp macro="">
      <xdr:nvCxnSpPr>
        <xdr:cNvPr id="611" name="直線コネクタ 610"/>
        <xdr:cNvCxnSpPr/>
      </xdr:nvCxnSpPr>
      <xdr:spPr>
        <a:xfrm>
          <a:off x="21323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158750</xdr:rowOff>
    </xdr:from>
    <xdr:to>
      <xdr:col>107</xdr:col>
      <xdr:colOff>101600</xdr:colOff>
      <xdr:row>64</xdr:row>
      <xdr:rowOff>88900</xdr:rowOff>
    </xdr:to>
    <xdr:sp macro="" textlink="">
      <xdr:nvSpPr>
        <xdr:cNvPr id="612" name="楕円 611"/>
        <xdr:cNvSpPr/>
      </xdr:nvSpPr>
      <xdr:spPr>
        <a:xfrm>
          <a:off x="20383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38100</xdr:rowOff>
    </xdr:from>
    <xdr:to>
      <xdr:col>111</xdr:col>
      <xdr:colOff>177800</xdr:colOff>
      <xdr:row>64</xdr:row>
      <xdr:rowOff>38100</xdr:rowOff>
    </xdr:to>
    <xdr:cxnSp macro="">
      <xdr:nvCxnSpPr>
        <xdr:cNvPr id="613" name="直線コネクタ 612"/>
        <xdr:cNvCxnSpPr/>
      </xdr:nvCxnSpPr>
      <xdr:spPr>
        <a:xfrm>
          <a:off x="20434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158750</xdr:rowOff>
    </xdr:from>
    <xdr:to>
      <xdr:col>102</xdr:col>
      <xdr:colOff>165100</xdr:colOff>
      <xdr:row>64</xdr:row>
      <xdr:rowOff>88900</xdr:rowOff>
    </xdr:to>
    <xdr:sp macro="" textlink="">
      <xdr:nvSpPr>
        <xdr:cNvPr id="614" name="楕円 613"/>
        <xdr:cNvSpPr/>
      </xdr:nvSpPr>
      <xdr:spPr>
        <a:xfrm>
          <a:off x="19494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38100</xdr:rowOff>
    </xdr:from>
    <xdr:to>
      <xdr:col>107</xdr:col>
      <xdr:colOff>50800</xdr:colOff>
      <xdr:row>64</xdr:row>
      <xdr:rowOff>38100</xdr:rowOff>
    </xdr:to>
    <xdr:cxnSp macro="">
      <xdr:nvCxnSpPr>
        <xdr:cNvPr id="615" name="直線コネクタ 614"/>
        <xdr:cNvCxnSpPr/>
      </xdr:nvCxnSpPr>
      <xdr:spPr>
        <a:xfrm>
          <a:off x="19545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158750</xdr:rowOff>
    </xdr:from>
    <xdr:to>
      <xdr:col>98</xdr:col>
      <xdr:colOff>38100</xdr:colOff>
      <xdr:row>64</xdr:row>
      <xdr:rowOff>88900</xdr:rowOff>
    </xdr:to>
    <xdr:sp macro="" textlink="">
      <xdr:nvSpPr>
        <xdr:cNvPr id="616" name="楕円 615"/>
        <xdr:cNvSpPr/>
      </xdr:nvSpPr>
      <xdr:spPr>
        <a:xfrm>
          <a:off x="18605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38100</xdr:rowOff>
    </xdr:from>
    <xdr:to>
      <xdr:col>102</xdr:col>
      <xdr:colOff>114300</xdr:colOff>
      <xdr:row>64</xdr:row>
      <xdr:rowOff>38100</xdr:rowOff>
    </xdr:to>
    <xdr:cxnSp macro="">
      <xdr:nvCxnSpPr>
        <xdr:cNvPr id="617" name="直線コネクタ 616"/>
        <xdr:cNvCxnSpPr/>
      </xdr:nvCxnSpPr>
      <xdr:spPr>
        <a:xfrm>
          <a:off x="18656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1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1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622" name="n_1mainValue【保健センター・保健所】&#10;一人当たり面積"/>
        <xdr:cNvSpPr txBox="1"/>
      </xdr:nvSpPr>
      <xdr:spPr>
        <a:xfrm>
          <a:off x="21075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80027</xdr:rowOff>
    </xdr:from>
    <xdr:ext cx="469744" cy="259045"/>
    <xdr:sp macro="" textlink="">
      <xdr:nvSpPr>
        <xdr:cNvPr id="623" name="n_2mainValue【保健センター・保健所】&#10;一人当たり面積"/>
        <xdr:cNvSpPr txBox="1"/>
      </xdr:nvSpPr>
      <xdr:spPr>
        <a:xfrm>
          <a:off x="20199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80027</xdr:rowOff>
    </xdr:from>
    <xdr:ext cx="469744" cy="259045"/>
    <xdr:sp macro="" textlink="">
      <xdr:nvSpPr>
        <xdr:cNvPr id="624" name="n_3mainValue【保健センター・保健所】&#10;一人当たり面積"/>
        <xdr:cNvSpPr txBox="1"/>
      </xdr:nvSpPr>
      <xdr:spPr>
        <a:xfrm>
          <a:off x="19310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80027</xdr:rowOff>
    </xdr:from>
    <xdr:ext cx="469744" cy="259045"/>
    <xdr:sp macro="" textlink="">
      <xdr:nvSpPr>
        <xdr:cNvPr id="625" name="n_4mainValue【保健センター・保健所】&#10;一人当たり面積"/>
        <xdr:cNvSpPr txBox="1"/>
      </xdr:nvSpPr>
      <xdr:spPr>
        <a:xfrm>
          <a:off x="18421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12700</xdr:rowOff>
    </xdr:from>
    <xdr:to>
      <xdr:col>85</xdr:col>
      <xdr:colOff>177800</xdr:colOff>
      <xdr:row>79</xdr:row>
      <xdr:rowOff>114300</xdr:rowOff>
    </xdr:to>
    <xdr:sp macro="" textlink="">
      <xdr:nvSpPr>
        <xdr:cNvPr id="665" name="楕円 664"/>
        <xdr:cNvSpPr/>
      </xdr:nvSpPr>
      <xdr:spPr>
        <a:xfrm>
          <a:off x="162687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35577</xdr:rowOff>
    </xdr:from>
    <xdr:ext cx="405111" cy="259045"/>
    <xdr:sp macro="" textlink="">
      <xdr:nvSpPr>
        <xdr:cNvPr id="666" name="【消防施設】&#10;有形固定資産減価償却率該当値テキスト"/>
        <xdr:cNvSpPr txBox="1"/>
      </xdr:nvSpPr>
      <xdr:spPr>
        <a:xfrm>
          <a:off x="16357600" y="1340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160020</xdr:rowOff>
    </xdr:from>
    <xdr:to>
      <xdr:col>81</xdr:col>
      <xdr:colOff>101600</xdr:colOff>
      <xdr:row>79</xdr:row>
      <xdr:rowOff>90170</xdr:rowOff>
    </xdr:to>
    <xdr:sp macro="" textlink="">
      <xdr:nvSpPr>
        <xdr:cNvPr id="667" name="楕円 666"/>
        <xdr:cNvSpPr/>
      </xdr:nvSpPr>
      <xdr:spPr>
        <a:xfrm>
          <a:off x="15430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39370</xdr:rowOff>
    </xdr:from>
    <xdr:to>
      <xdr:col>85</xdr:col>
      <xdr:colOff>127000</xdr:colOff>
      <xdr:row>79</xdr:row>
      <xdr:rowOff>63500</xdr:rowOff>
    </xdr:to>
    <xdr:cxnSp macro="">
      <xdr:nvCxnSpPr>
        <xdr:cNvPr id="668" name="直線コネクタ 667"/>
        <xdr:cNvCxnSpPr/>
      </xdr:nvCxnSpPr>
      <xdr:spPr>
        <a:xfrm>
          <a:off x="15481300" y="135839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134620</xdr:rowOff>
    </xdr:from>
    <xdr:to>
      <xdr:col>76</xdr:col>
      <xdr:colOff>165100</xdr:colOff>
      <xdr:row>79</xdr:row>
      <xdr:rowOff>64770</xdr:rowOff>
    </xdr:to>
    <xdr:sp macro="" textlink="">
      <xdr:nvSpPr>
        <xdr:cNvPr id="669" name="楕円 668"/>
        <xdr:cNvSpPr/>
      </xdr:nvSpPr>
      <xdr:spPr>
        <a:xfrm>
          <a:off x="14541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13970</xdr:rowOff>
    </xdr:from>
    <xdr:to>
      <xdr:col>81</xdr:col>
      <xdr:colOff>50800</xdr:colOff>
      <xdr:row>79</xdr:row>
      <xdr:rowOff>39370</xdr:rowOff>
    </xdr:to>
    <xdr:cxnSp macro="">
      <xdr:nvCxnSpPr>
        <xdr:cNvPr id="670" name="直線コネクタ 669"/>
        <xdr:cNvCxnSpPr/>
      </xdr:nvCxnSpPr>
      <xdr:spPr>
        <a:xfrm>
          <a:off x="14592300" y="135585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109220</xdr:rowOff>
    </xdr:from>
    <xdr:to>
      <xdr:col>72</xdr:col>
      <xdr:colOff>38100</xdr:colOff>
      <xdr:row>79</xdr:row>
      <xdr:rowOff>39370</xdr:rowOff>
    </xdr:to>
    <xdr:sp macro="" textlink="">
      <xdr:nvSpPr>
        <xdr:cNvPr id="671" name="楕円 670"/>
        <xdr:cNvSpPr/>
      </xdr:nvSpPr>
      <xdr:spPr>
        <a:xfrm>
          <a:off x="13652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160020</xdr:rowOff>
    </xdr:from>
    <xdr:to>
      <xdr:col>76</xdr:col>
      <xdr:colOff>114300</xdr:colOff>
      <xdr:row>79</xdr:row>
      <xdr:rowOff>13970</xdr:rowOff>
    </xdr:to>
    <xdr:cxnSp macro="">
      <xdr:nvCxnSpPr>
        <xdr:cNvPr id="672" name="直線コネクタ 671"/>
        <xdr:cNvCxnSpPr/>
      </xdr:nvCxnSpPr>
      <xdr:spPr>
        <a:xfrm>
          <a:off x="13703300" y="135331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83820</xdr:rowOff>
    </xdr:from>
    <xdr:to>
      <xdr:col>67</xdr:col>
      <xdr:colOff>101600</xdr:colOff>
      <xdr:row>79</xdr:row>
      <xdr:rowOff>13970</xdr:rowOff>
    </xdr:to>
    <xdr:sp macro="" textlink="">
      <xdr:nvSpPr>
        <xdr:cNvPr id="673" name="楕円 672"/>
        <xdr:cNvSpPr/>
      </xdr:nvSpPr>
      <xdr:spPr>
        <a:xfrm>
          <a:off x="12763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134620</xdr:rowOff>
    </xdr:from>
    <xdr:to>
      <xdr:col>71</xdr:col>
      <xdr:colOff>177800</xdr:colOff>
      <xdr:row>78</xdr:row>
      <xdr:rowOff>160020</xdr:rowOff>
    </xdr:to>
    <xdr:cxnSp macro="">
      <xdr:nvCxnSpPr>
        <xdr:cNvPr id="674" name="直線コネクタ 673"/>
        <xdr:cNvCxnSpPr/>
      </xdr:nvCxnSpPr>
      <xdr:spPr>
        <a:xfrm>
          <a:off x="12814300" y="135077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7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77"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78"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106697</xdr:rowOff>
    </xdr:from>
    <xdr:ext cx="405111" cy="259045"/>
    <xdr:sp macro="" textlink="">
      <xdr:nvSpPr>
        <xdr:cNvPr id="679" name="n_1mainValue【消防施設】&#10;有形固定資産減価償却率"/>
        <xdr:cNvSpPr txBox="1"/>
      </xdr:nvSpPr>
      <xdr:spPr>
        <a:xfrm>
          <a:off x="15266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81297</xdr:rowOff>
    </xdr:from>
    <xdr:ext cx="405111" cy="259045"/>
    <xdr:sp macro="" textlink="">
      <xdr:nvSpPr>
        <xdr:cNvPr id="680" name="n_2mainValue【消防施設】&#10;有形固定資産減価償却率"/>
        <xdr:cNvSpPr txBox="1"/>
      </xdr:nvSpPr>
      <xdr:spPr>
        <a:xfrm>
          <a:off x="14389744"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55897</xdr:rowOff>
    </xdr:from>
    <xdr:ext cx="405111" cy="259045"/>
    <xdr:sp macro="" textlink="">
      <xdr:nvSpPr>
        <xdr:cNvPr id="681" name="n_3mainValue【消防施設】&#10;有形固定資産減価償却率"/>
        <xdr:cNvSpPr txBox="1"/>
      </xdr:nvSpPr>
      <xdr:spPr>
        <a:xfrm>
          <a:off x="13500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30497</xdr:rowOff>
    </xdr:from>
    <xdr:ext cx="405111" cy="259045"/>
    <xdr:sp macro="" textlink="">
      <xdr:nvSpPr>
        <xdr:cNvPr id="682" name="n_4mainValue【消防施設】&#10;有形固定資産減価償却率"/>
        <xdr:cNvSpPr txBox="1"/>
      </xdr:nvSpPr>
      <xdr:spPr>
        <a:xfrm>
          <a:off x="12611744"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63066</xdr:rowOff>
    </xdr:from>
    <xdr:to>
      <xdr:col>116</xdr:col>
      <xdr:colOff>114300</xdr:colOff>
      <xdr:row>86</xdr:row>
      <xdr:rowOff>164666</xdr:rowOff>
    </xdr:to>
    <xdr:sp macro="" textlink="">
      <xdr:nvSpPr>
        <xdr:cNvPr id="722" name="楕円 721"/>
        <xdr:cNvSpPr/>
      </xdr:nvSpPr>
      <xdr:spPr>
        <a:xfrm>
          <a:off x="221107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63069</xdr:rowOff>
    </xdr:from>
    <xdr:to>
      <xdr:col>112</xdr:col>
      <xdr:colOff>38100</xdr:colOff>
      <xdr:row>86</xdr:row>
      <xdr:rowOff>164669</xdr:rowOff>
    </xdr:to>
    <xdr:sp macro="" textlink="">
      <xdr:nvSpPr>
        <xdr:cNvPr id="724" name="楕円 723"/>
        <xdr:cNvSpPr/>
      </xdr:nvSpPr>
      <xdr:spPr>
        <a:xfrm>
          <a:off x="21272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113866</xdr:rowOff>
    </xdr:from>
    <xdr:to>
      <xdr:col>116</xdr:col>
      <xdr:colOff>63500</xdr:colOff>
      <xdr:row>86</xdr:row>
      <xdr:rowOff>113869</xdr:rowOff>
    </xdr:to>
    <xdr:cxnSp macro="">
      <xdr:nvCxnSpPr>
        <xdr:cNvPr id="725" name="直線コネクタ 724"/>
        <xdr:cNvCxnSpPr/>
      </xdr:nvCxnSpPr>
      <xdr:spPr>
        <a:xfrm flipV="1">
          <a:off x="21323300" y="14858566"/>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63069</xdr:rowOff>
    </xdr:from>
    <xdr:to>
      <xdr:col>107</xdr:col>
      <xdr:colOff>101600</xdr:colOff>
      <xdr:row>86</xdr:row>
      <xdr:rowOff>164669</xdr:rowOff>
    </xdr:to>
    <xdr:sp macro="" textlink="">
      <xdr:nvSpPr>
        <xdr:cNvPr id="726" name="楕円 725"/>
        <xdr:cNvSpPr/>
      </xdr:nvSpPr>
      <xdr:spPr>
        <a:xfrm>
          <a:off x="20383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113869</xdr:rowOff>
    </xdr:from>
    <xdr:to>
      <xdr:col>111</xdr:col>
      <xdr:colOff>177800</xdr:colOff>
      <xdr:row>86</xdr:row>
      <xdr:rowOff>113869</xdr:rowOff>
    </xdr:to>
    <xdr:cxnSp macro="">
      <xdr:nvCxnSpPr>
        <xdr:cNvPr id="727" name="直線コネクタ 726"/>
        <xdr:cNvCxnSpPr/>
      </xdr:nvCxnSpPr>
      <xdr:spPr>
        <a:xfrm>
          <a:off x="20434300" y="14858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63074</xdr:rowOff>
    </xdr:from>
    <xdr:to>
      <xdr:col>102</xdr:col>
      <xdr:colOff>165100</xdr:colOff>
      <xdr:row>86</xdr:row>
      <xdr:rowOff>164674</xdr:rowOff>
    </xdr:to>
    <xdr:sp macro="" textlink="">
      <xdr:nvSpPr>
        <xdr:cNvPr id="728" name="楕円 727"/>
        <xdr:cNvSpPr/>
      </xdr:nvSpPr>
      <xdr:spPr>
        <a:xfrm>
          <a:off x="19494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113869</xdr:rowOff>
    </xdr:from>
    <xdr:to>
      <xdr:col>107</xdr:col>
      <xdr:colOff>50800</xdr:colOff>
      <xdr:row>86</xdr:row>
      <xdr:rowOff>113874</xdr:rowOff>
    </xdr:to>
    <xdr:cxnSp macro="">
      <xdr:nvCxnSpPr>
        <xdr:cNvPr id="729" name="直線コネクタ 728"/>
        <xdr:cNvCxnSpPr/>
      </xdr:nvCxnSpPr>
      <xdr:spPr>
        <a:xfrm flipV="1">
          <a:off x="19545300" y="1485856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63074</xdr:rowOff>
    </xdr:from>
    <xdr:to>
      <xdr:col>98</xdr:col>
      <xdr:colOff>38100</xdr:colOff>
      <xdr:row>86</xdr:row>
      <xdr:rowOff>164674</xdr:rowOff>
    </xdr:to>
    <xdr:sp macro="" textlink="">
      <xdr:nvSpPr>
        <xdr:cNvPr id="730" name="楕円 729"/>
        <xdr:cNvSpPr/>
      </xdr:nvSpPr>
      <xdr:spPr>
        <a:xfrm>
          <a:off x="18605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113874</xdr:rowOff>
    </xdr:from>
    <xdr:to>
      <xdr:col>102</xdr:col>
      <xdr:colOff>114300</xdr:colOff>
      <xdr:row>86</xdr:row>
      <xdr:rowOff>113874</xdr:rowOff>
    </xdr:to>
    <xdr:cxnSp macro="">
      <xdr:nvCxnSpPr>
        <xdr:cNvPr id="731" name="直線コネクタ 730"/>
        <xdr:cNvCxnSpPr/>
      </xdr:nvCxnSpPr>
      <xdr:spPr>
        <a:xfrm>
          <a:off x="18656300" y="148585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155796</xdr:rowOff>
    </xdr:from>
    <xdr:ext cx="469744" cy="259045"/>
    <xdr:sp macro="" textlink="">
      <xdr:nvSpPr>
        <xdr:cNvPr id="736" name="n_1mainValue【消防施設】&#10;一人当たり面積"/>
        <xdr:cNvSpPr txBox="1"/>
      </xdr:nvSpPr>
      <xdr:spPr>
        <a:xfrm>
          <a:off x="210757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155796</xdr:rowOff>
    </xdr:from>
    <xdr:ext cx="469744" cy="259045"/>
    <xdr:sp macro="" textlink="">
      <xdr:nvSpPr>
        <xdr:cNvPr id="737" name="n_2mainValue【消防施設】&#10;一人当たり面積"/>
        <xdr:cNvSpPr txBox="1"/>
      </xdr:nvSpPr>
      <xdr:spPr>
        <a:xfrm>
          <a:off x="201994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155801</xdr:rowOff>
    </xdr:from>
    <xdr:ext cx="469744" cy="259045"/>
    <xdr:sp macro="" textlink="">
      <xdr:nvSpPr>
        <xdr:cNvPr id="738" name="n_3mainValue【消防施設】&#10;一人当たり面積"/>
        <xdr:cNvSpPr txBox="1"/>
      </xdr:nvSpPr>
      <xdr:spPr>
        <a:xfrm>
          <a:off x="19310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155801</xdr:rowOff>
    </xdr:from>
    <xdr:ext cx="469744" cy="259045"/>
    <xdr:sp macro="" textlink="">
      <xdr:nvSpPr>
        <xdr:cNvPr id="739" name="n_4mainValue【消防施設】&#10;一人当たり面積"/>
        <xdr:cNvSpPr txBox="1"/>
      </xdr:nvSpPr>
      <xdr:spPr>
        <a:xfrm>
          <a:off x="18421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781" name="楕円 780"/>
        <xdr:cNvSpPr/>
      </xdr:nvSpPr>
      <xdr:spPr>
        <a:xfrm>
          <a:off x="16268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782" name="【庁舎】&#10;有形固定資産減価償却率該当値テキスト"/>
        <xdr:cNvSpPr txBox="1"/>
      </xdr:nvSpPr>
      <xdr:spPr>
        <a:xfrm>
          <a:off x="16357600"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102144</xdr:rowOff>
    </xdr:from>
    <xdr:to>
      <xdr:col>81</xdr:col>
      <xdr:colOff>101600</xdr:colOff>
      <xdr:row>107</xdr:row>
      <xdr:rowOff>32294</xdr:rowOff>
    </xdr:to>
    <xdr:sp macro="" textlink="">
      <xdr:nvSpPr>
        <xdr:cNvPr id="783" name="楕円 782"/>
        <xdr:cNvSpPr/>
      </xdr:nvSpPr>
      <xdr:spPr>
        <a:xfrm>
          <a:off x="15430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152944</xdr:rowOff>
    </xdr:from>
    <xdr:to>
      <xdr:col>85</xdr:col>
      <xdr:colOff>127000</xdr:colOff>
      <xdr:row>107</xdr:row>
      <xdr:rowOff>15784</xdr:rowOff>
    </xdr:to>
    <xdr:cxnSp macro="">
      <xdr:nvCxnSpPr>
        <xdr:cNvPr id="784" name="直線コネクタ 783"/>
        <xdr:cNvCxnSpPr/>
      </xdr:nvCxnSpPr>
      <xdr:spPr>
        <a:xfrm>
          <a:off x="15481300" y="183266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69487</xdr:rowOff>
    </xdr:from>
    <xdr:to>
      <xdr:col>76</xdr:col>
      <xdr:colOff>165100</xdr:colOff>
      <xdr:row>106</xdr:row>
      <xdr:rowOff>171087</xdr:rowOff>
    </xdr:to>
    <xdr:sp macro="" textlink="">
      <xdr:nvSpPr>
        <xdr:cNvPr id="785" name="楕円 784"/>
        <xdr:cNvSpPr/>
      </xdr:nvSpPr>
      <xdr:spPr>
        <a:xfrm>
          <a:off x="14541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120287</xdr:rowOff>
    </xdr:from>
    <xdr:to>
      <xdr:col>81</xdr:col>
      <xdr:colOff>50800</xdr:colOff>
      <xdr:row>106</xdr:row>
      <xdr:rowOff>152944</xdr:rowOff>
    </xdr:to>
    <xdr:cxnSp macro="">
      <xdr:nvCxnSpPr>
        <xdr:cNvPr id="786" name="直線コネクタ 785"/>
        <xdr:cNvCxnSpPr/>
      </xdr:nvCxnSpPr>
      <xdr:spPr>
        <a:xfrm>
          <a:off x="14592300" y="182939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35198</xdr:rowOff>
    </xdr:from>
    <xdr:to>
      <xdr:col>72</xdr:col>
      <xdr:colOff>38100</xdr:colOff>
      <xdr:row>106</xdr:row>
      <xdr:rowOff>136798</xdr:rowOff>
    </xdr:to>
    <xdr:sp macro="" textlink="">
      <xdr:nvSpPr>
        <xdr:cNvPr id="787" name="楕円 786"/>
        <xdr:cNvSpPr/>
      </xdr:nvSpPr>
      <xdr:spPr>
        <a:xfrm>
          <a:off x="1365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120287</xdr:rowOff>
    </xdr:to>
    <xdr:cxnSp macro="">
      <xdr:nvCxnSpPr>
        <xdr:cNvPr id="788" name="直線コネクタ 787"/>
        <xdr:cNvCxnSpPr/>
      </xdr:nvCxnSpPr>
      <xdr:spPr>
        <a:xfrm>
          <a:off x="13703300" y="182596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xdr:rowOff>
    </xdr:from>
    <xdr:to>
      <xdr:col>67</xdr:col>
      <xdr:colOff>101600</xdr:colOff>
      <xdr:row>106</xdr:row>
      <xdr:rowOff>102507</xdr:rowOff>
    </xdr:to>
    <xdr:sp macro="" textlink="">
      <xdr:nvSpPr>
        <xdr:cNvPr id="789" name="楕円 788"/>
        <xdr:cNvSpPr/>
      </xdr:nvSpPr>
      <xdr:spPr>
        <a:xfrm>
          <a:off x="1276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51707</xdr:rowOff>
    </xdr:from>
    <xdr:to>
      <xdr:col>71</xdr:col>
      <xdr:colOff>177800</xdr:colOff>
      <xdr:row>106</xdr:row>
      <xdr:rowOff>85998</xdr:rowOff>
    </xdr:to>
    <xdr:cxnSp macro="">
      <xdr:nvCxnSpPr>
        <xdr:cNvPr id="790" name="直線コネクタ 789"/>
        <xdr:cNvCxnSpPr/>
      </xdr:nvCxnSpPr>
      <xdr:spPr>
        <a:xfrm>
          <a:off x="12814300" y="182254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9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23421</xdr:rowOff>
    </xdr:from>
    <xdr:ext cx="405111" cy="259045"/>
    <xdr:sp macro="" textlink="">
      <xdr:nvSpPr>
        <xdr:cNvPr id="795" name="n_1mainValue【庁舎】&#10;有形固定資産減価償却率"/>
        <xdr:cNvSpPr txBox="1"/>
      </xdr:nvSpPr>
      <xdr:spPr>
        <a:xfrm>
          <a:off x="152660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162214</xdr:rowOff>
    </xdr:from>
    <xdr:ext cx="405111" cy="259045"/>
    <xdr:sp macro="" textlink="">
      <xdr:nvSpPr>
        <xdr:cNvPr id="796" name="n_2mainValue【庁舎】&#10;有形固定資産減価償却率"/>
        <xdr:cNvSpPr txBox="1"/>
      </xdr:nvSpPr>
      <xdr:spPr>
        <a:xfrm>
          <a:off x="14389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127925</xdr:rowOff>
    </xdr:from>
    <xdr:ext cx="405111" cy="259045"/>
    <xdr:sp macro="" textlink="">
      <xdr:nvSpPr>
        <xdr:cNvPr id="797" name="n_3mainValue【庁舎】&#10;有形固定資産減価償却率"/>
        <xdr:cNvSpPr txBox="1"/>
      </xdr:nvSpPr>
      <xdr:spPr>
        <a:xfrm>
          <a:off x="13500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93634</xdr:rowOff>
    </xdr:from>
    <xdr:ext cx="405111" cy="259045"/>
    <xdr:sp macro="" textlink="">
      <xdr:nvSpPr>
        <xdr:cNvPr id="798" name="n_4mainValue【庁舎】&#10;有形固定資産減価償却率"/>
        <xdr:cNvSpPr txBox="1"/>
      </xdr:nvSpPr>
      <xdr:spPr>
        <a:xfrm>
          <a:off x="12611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40" name="楕円 839"/>
        <xdr:cNvSpPr/>
      </xdr:nvSpPr>
      <xdr:spPr>
        <a:xfrm>
          <a:off x="22110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78939</xdr:rowOff>
    </xdr:from>
    <xdr:ext cx="469744" cy="259045"/>
    <xdr:sp macro="" textlink="">
      <xdr:nvSpPr>
        <xdr:cNvPr id="841" name="【庁舎】&#10;一人当たり面積該当値テキスト"/>
        <xdr:cNvSpPr txBox="1"/>
      </xdr:nvSpPr>
      <xdr:spPr>
        <a:xfrm>
          <a:off x="22199600" y="180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842" name="楕円 841"/>
        <xdr:cNvSpPr/>
      </xdr:nvSpPr>
      <xdr:spPr>
        <a:xfrm>
          <a:off x="2127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151312</xdr:rowOff>
    </xdr:from>
    <xdr:to>
      <xdr:col>116</xdr:col>
      <xdr:colOff>63500</xdr:colOff>
      <xdr:row>105</xdr:row>
      <xdr:rowOff>154577</xdr:rowOff>
    </xdr:to>
    <xdr:cxnSp macro="">
      <xdr:nvCxnSpPr>
        <xdr:cNvPr id="843" name="直線コネクタ 842"/>
        <xdr:cNvCxnSpPr/>
      </xdr:nvCxnSpPr>
      <xdr:spPr>
        <a:xfrm flipV="1">
          <a:off x="21323300" y="181535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44" name="楕円 843"/>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154577</xdr:rowOff>
    </xdr:from>
    <xdr:to>
      <xdr:col>111</xdr:col>
      <xdr:colOff>177800</xdr:colOff>
      <xdr:row>105</xdr:row>
      <xdr:rowOff>156211</xdr:rowOff>
    </xdr:to>
    <xdr:cxnSp macro="">
      <xdr:nvCxnSpPr>
        <xdr:cNvPr id="845" name="直線コネクタ 844"/>
        <xdr:cNvCxnSpPr/>
      </xdr:nvCxnSpPr>
      <xdr:spPr>
        <a:xfrm flipV="1">
          <a:off x="20434300" y="181568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107043</xdr:rowOff>
    </xdr:from>
    <xdr:to>
      <xdr:col>102</xdr:col>
      <xdr:colOff>165100</xdr:colOff>
      <xdr:row>106</xdr:row>
      <xdr:rowOff>37193</xdr:rowOff>
    </xdr:to>
    <xdr:sp macro="" textlink="">
      <xdr:nvSpPr>
        <xdr:cNvPr id="846" name="楕円 845"/>
        <xdr:cNvSpPr/>
      </xdr:nvSpPr>
      <xdr:spPr>
        <a:xfrm>
          <a:off x="19494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157843</xdr:rowOff>
    </xdr:to>
    <xdr:cxnSp macro="">
      <xdr:nvCxnSpPr>
        <xdr:cNvPr id="847" name="直線コネクタ 846"/>
        <xdr:cNvCxnSpPr/>
      </xdr:nvCxnSpPr>
      <xdr:spPr>
        <a:xfrm flipV="1">
          <a:off x="19545300" y="181584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48" name="楕円 847"/>
        <xdr:cNvSpPr/>
      </xdr:nvSpPr>
      <xdr:spPr>
        <a:xfrm>
          <a:off x="18605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157843</xdr:rowOff>
    </xdr:from>
    <xdr:to>
      <xdr:col>102</xdr:col>
      <xdr:colOff>114300</xdr:colOff>
      <xdr:row>105</xdr:row>
      <xdr:rowOff>159476</xdr:rowOff>
    </xdr:to>
    <xdr:cxnSp macro="">
      <xdr:nvCxnSpPr>
        <xdr:cNvPr id="849" name="直線コネクタ 848"/>
        <xdr:cNvCxnSpPr/>
      </xdr:nvCxnSpPr>
      <xdr:spPr>
        <a:xfrm flipV="1">
          <a:off x="18656300" y="181600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25054</xdr:rowOff>
    </xdr:from>
    <xdr:ext cx="469744" cy="259045"/>
    <xdr:sp macro="" textlink="">
      <xdr:nvSpPr>
        <xdr:cNvPr id="854" name="n_1mainValue【庁舎】&#10;一人当たり面積"/>
        <xdr:cNvSpPr txBox="1"/>
      </xdr:nvSpPr>
      <xdr:spPr>
        <a:xfrm>
          <a:off x="210757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55" name="n_2main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28320</xdr:rowOff>
    </xdr:from>
    <xdr:ext cx="469744" cy="259045"/>
    <xdr:sp macro="" textlink="">
      <xdr:nvSpPr>
        <xdr:cNvPr id="856" name="n_3mainValue【庁舎】&#10;一人当たり面積"/>
        <xdr:cNvSpPr txBox="1"/>
      </xdr:nvSpPr>
      <xdr:spPr>
        <a:xfrm>
          <a:off x="19310427" y="182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57" name="n_4main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全国及び県平均と比較して特に有形固定資産減価償却率が高くなっている施設は、保健センター・保健所、庁舎であり、特に低くなっている施設は、図書館、福祉施設、一般廃棄物処理施設、消防施設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一人当たり面積は、図書館が類似団体を上回っており、保健センター・保健所は下回っているが、その他の施設については類似団体平均とほぼ同水準である。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老朽化の進む施設については、近年の厳しい財政事情により維持補修対応が中心となっており、有形固定資産減価償却率を押し上げる要因となっている。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今後は、施設の統廃合や複合化・長寿命化等、さまざまな視点で将来を見据えた整備を行っていくことが必要である。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合併以降、平成２０年度までは連続して緩やかながら伸びが見られていたが、生産年齢人口の減、デフレの影響による法人税の減等により平成２１年度から４年連続で低下し、平成２４年度から令和２年度までほぼ横ばいで推移している。類似団体平均及び県平均は依然上回っているものの、全国平均には届いていない。</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将来へ向けて市民が安心して生活できる行政サービスの安定的な提供を図るため、歳入では市税等の収納率の向上や、企業誘致による法人税・固定資産税等自主財源のさらなる確保、歳出では徹底した経常経費の抑制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経常収支比率は、前年度から２．９ポイント改善し９０．９％となり、類似団体平均・全国平均を下回っている。会計年度任用職員制度導入による人件費増加と下水道事業法適化及び新型コロナウイルス感染症対策等に伴い補助費等が増加したが、国庫支出金の増加による扶助費の減少及び下水道事業法適化に伴う繰出金の減少により、経常経費充当一般財源が減少したことに加え、地方消費税交付金の増加等に伴う経常一般財源が増加したことが要因となっている。今後も普通交付税の減が見込まれることから、歳入では市税の徴収の強化、企業誘致等による税収確保の推進、歳出では人件費、公債費等の義務的経費の抑制、施設の統廃合による経費の削減、特別会計・企業会計への繰出金抑制、事務事業の見直し等徹底し、経常経費の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21953</xdr:rowOff>
    </xdr:from>
    <xdr:to>
      <xdr:col>23</xdr:col>
      <xdr:colOff>133350</xdr:colOff>
      <xdr:row>60</xdr:row>
      <xdr:rowOff>121920</xdr:rowOff>
    </xdr:to>
    <xdr:cxnSp macro="">
      <xdr:nvCxnSpPr>
        <xdr:cNvPr id="134" name="直線コネクタ 133"/>
        <xdr:cNvCxnSpPr/>
      </xdr:nvCxnSpPr>
      <xdr:spPr>
        <a:xfrm flipV="1">
          <a:off x="4114800" y="1030895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59872</xdr:rowOff>
    </xdr:from>
    <xdr:to>
      <xdr:col>19</xdr:col>
      <xdr:colOff>133350</xdr:colOff>
      <xdr:row>60</xdr:row>
      <xdr:rowOff>121920</xdr:rowOff>
    </xdr:to>
    <xdr:cxnSp macro="">
      <xdr:nvCxnSpPr>
        <xdr:cNvPr id="137" name="直線コネクタ 136"/>
        <xdr:cNvCxnSpPr/>
      </xdr:nvCxnSpPr>
      <xdr:spPr>
        <a:xfrm>
          <a:off x="3225800" y="103468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66766</xdr:rowOff>
    </xdr:to>
    <xdr:cxnSp macro="">
      <xdr:nvCxnSpPr>
        <xdr:cNvPr id="140" name="直線コネクタ 139"/>
        <xdr:cNvCxnSpPr/>
      </xdr:nvCxnSpPr>
      <xdr:spPr>
        <a:xfrm flipV="1">
          <a:off x="2336800" y="103468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66766</xdr:rowOff>
    </xdr:to>
    <xdr:cxnSp macro="">
      <xdr:nvCxnSpPr>
        <xdr:cNvPr id="143" name="直線コネクタ 142"/>
        <xdr:cNvCxnSpPr/>
      </xdr:nvCxnSpPr>
      <xdr:spPr>
        <a:xfrm>
          <a:off x="1447800" y="1032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3" name="楕円 152"/>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4" name="財政構造の弾力性該当値テキスト"/>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xdr:cNvSpPr txBox="1"/>
      </xdr:nvSpPr>
      <xdr:spPr>
        <a:xfrm>
          <a:off x="3733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9072</xdr:rowOff>
    </xdr:from>
    <xdr:to>
      <xdr:col>15</xdr:col>
      <xdr:colOff>133350</xdr:colOff>
      <xdr:row>60</xdr:row>
      <xdr:rowOff>110672</xdr:rowOff>
    </xdr:to>
    <xdr:sp macro="" textlink="">
      <xdr:nvSpPr>
        <xdr:cNvPr id="157" name="楕円 156"/>
        <xdr:cNvSpPr/>
      </xdr:nvSpPr>
      <xdr:spPr>
        <a:xfrm>
          <a:off x="3175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120849</xdr:rowOff>
    </xdr:from>
    <xdr:ext cx="762000" cy="259045"/>
    <xdr:sp macro="" textlink="">
      <xdr:nvSpPr>
        <xdr:cNvPr id="158" name="テキスト ボックス 157"/>
        <xdr:cNvSpPr txBox="1"/>
      </xdr:nvSpPr>
      <xdr:spPr>
        <a:xfrm>
          <a:off x="2844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15966</xdr:rowOff>
    </xdr:from>
    <xdr:to>
      <xdr:col>11</xdr:col>
      <xdr:colOff>82550</xdr:colOff>
      <xdr:row>60</xdr:row>
      <xdr:rowOff>117566</xdr:rowOff>
    </xdr:to>
    <xdr:sp macro="" textlink="">
      <xdr:nvSpPr>
        <xdr:cNvPr id="159" name="楕円 158"/>
        <xdr:cNvSpPr/>
      </xdr:nvSpPr>
      <xdr:spPr>
        <a:xfrm>
          <a:off x="2286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60" name="テキスト ボックス 159"/>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61" name="楕円 160"/>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74765</xdr:rowOff>
    </xdr:from>
    <xdr:ext cx="762000" cy="259045"/>
    <xdr:sp macro="" textlink="">
      <xdr:nvSpPr>
        <xdr:cNvPr id="162" name="テキスト ボックス 161"/>
        <xdr:cNvSpPr txBox="1"/>
      </xdr:nvSpPr>
      <xdr:spPr>
        <a:xfrm>
          <a:off x="1066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類似団体平均は下回っているものの、全国・県平均を上回っている。増加した主な要因は人件費であり、会計年度任用職員制度導入に伴い前年度比で増加している。一方で、物件費は旧廃棄物処理施設解体事業の完了や会計年度任用職員制度導入に伴う臨時職員賃金の人件費への移行により減少してい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今後は、民間でも実施可能な部分については、指定管理者制度の活用等により経費削減を図っていくことや、公共施設等の統廃合を検討していかなければならない。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28997</xdr:rowOff>
    </xdr:from>
    <xdr:to>
      <xdr:col>23</xdr:col>
      <xdr:colOff>133350</xdr:colOff>
      <xdr:row>83</xdr:row>
      <xdr:rowOff>48806</xdr:rowOff>
    </xdr:to>
    <xdr:cxnSp macro="">
      <xdr:nvCxnSpPr>
        <xdr:cNvPr id="194" name="直線コネクタ 193"/>
        <xdr:cNvCxnSpPr/>
      </xdr:nvCxnSpPr>
      <xdr:spPr>
        <a:xfrm>
          <a:off x="4114800" y="14259347"/>
          <a:ext cx="838200" cy="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3508</xdr:rowOff>
    </xdr:from>
    <xdr:to>
      <xdr:col>19</xdr:col>
      <xdr:colOff>133350</xdr:colOff>
      <xdr:row>83</xdr:row>
      <xdr:rowOff>28997</xdr:rowOff>
    </xdr:to>
    <xdr:cxnSp macro="">
      <xdr:nvCxnSpPr>
        <xdr:cNvPr id="197" name="直線コネクタ 196"/>
        <xdr:cNvCxnSpPr/>
      </xdr:nvCxnSpPr>
      <xdr:spPr>
        <a:xfrm>
          <a:off x="3225800" y="14233858"/>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165565</xdr:rowOff>
    </xdr:from>
    <xdr:to>
      <xdr:col>15</xdr:col>
      <xdr:colOff>82550</xdr:colOff>
      <xdr:row>83</xdr:row>
      <xdr:rowOff>3508</xdr:rowOff>
    </xdr:to>
    <xdr:cxnSp macro="">
      <xdr:nvCxnSpPr>
        <xdr:cNvPr id="200" name="直線コネクタ 199"/>
        <xdr:cNvCxnSpPr/>
      </xdr:nvCxnSpPr>
      <xdr:spPr>
        <a:xfrm>
          <a:off x="2336800" y="14224465"/>
          <a:ext cx="889000" cy="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159916</xdr:rowOff>
    </xdr:from>
    <xdr:to>
      <xdr:col>11</xdr:col>
      <xdr:colOff>31750</xdr:colOff>
      <xdr:row>82</xdr:row>
      <xdr:rowOff>165565</xdr:rowOff>
    </xdr:to>
    <xdr:cxnSp macro="">
      <xdr:nvCxnSpPr>
        <xdr:cNvPr id="203" name="直線コネクタ 202"/>
        <xdr:cNvCxnSpPr/>
      </xdr:nvCxnSpPr>
      <xdr:spPr>
        <a:xfrm>
          <a:off x="1447800" y="14218816"/>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169456</xdr:rowOff>
    </xdr:from>
    <xdr:to>
      <xdr:col>23</xdr:col>
      <xdr:colOff>184150</xdr:colOff>
      <xdr:row>83</xdr:row>
      <xdr:rowOff>99606</xdr:rowOff>
    </xdr:to>
    <xdr:sp macro="" textlink="">
      <xdr:nvSpPr>
        <xdr:cNvPr id="213" name="楕円 212"/>
        <xdr:cNvSpPr/>
      </xdr:nvSpPr>
      <xdr:spPr>
        <a:xfrm>
          <a:off x="4902200" y="142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14533</xdr:rowOff>
    </xdr:from>
    <xdr:ext cx="762000" cy="259045"/>
    <xdr:sp macro="" textlink="">
      <xdr:nvSpPr>
        <xdr:cNvPr id="214" name="人件費・物件費等の状況該当値テキスト"/>
        <xdr:cNvSpPr txBox="1"/>
      </xdr:nvSpPr>
      <xdr:spPr>
        <a:xfrm>
          <a:off x="5041900" y="140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149647</xdr:rowOff>
    </xdr:from>
    <xdr:to>
      <xdr:col>19</xdr:col>
      <xdr:colOff>184150</xdr:colOff>
      <xdr:row>83</xdr:row>
      <xdr:rowOff>79797</xdr:rowOff>
    </xdr:to>
    <xdr:sp macro="" textlink="">
      <xdr:nvSpPr>
        <xdr:cNvPr id="215" name="楕円 214"/>
        <xdr:cNvSpPr/>
      </xdr:nvSpPr>
      <xdr:spPr>
        <a:xfrm>
          <a:off x="4064000" y="142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89974</xdr:rowOff>
    </xdr:from>
    <xdr:ext cx="736600" cy="259045"/>
    <xdr:sp macro="" textlink="">
      <xdr:nvSpPr>
        <xdr:cNvPr id="216" name="テキスト ボックス 215"/>
        <xdr:cNvSpPr txBox="1"/>
      </xdr:nvSpPr>
      <xdr:spPr>
        <a:xfrm>
          <a:off x="3733800" y="13977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124158</xdr:rowOff>
    </xdr:from>
    <xdr:to>
      <xdr:col>15</xdr:col>
      <xdr:colOff>133350</xdr:colOff>
      <xdr:row>83</xdr:row>
      <xdr:rowOff>54308</xdr:rowOff>
    </xdr:to>
    <xdr:sp macro="" textlink="">
      <xdr:nvSpPr>
        <xdr:cNvPr id="217" name="楕円 216"/>
        <xdr:cNvSpPr/>
      </xdr:nvSpPr>
      <xdr:spPr>
        <a:xfrm>
          <a:off x="3175000" y="141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64485</xdr:rowOff>
    </xdr:from>
    <xdr:ext cx="762000" cy="259045"/>
    <xdr:sp macro="" textlink="">
      <xdr:nvSpPr>
        <xdr:cNvPr id="218" name="テキスト ボックス 217"/>
        <xdr:cNvSpPr txBox="1"/>
      </xdr:nvSpPr>
      <xdr:spPr>
        <a:xfrm>
          <a:off x="2844800" y="1395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114765</xdr:rowOff>
    </xdr:from>
    <xdr:to>
      <xdr:col>11</xdr:col>
      <xdr:colOff>82550</xdr:colOff>
      <xdr:row>83</xdr:row>
      <xdr:rowOff>44915</xdr:rowOff>
    </xdr:to>
    <xdr:sp macro="" textlink="">
      <xdr:nvSpPr>
        <xdr:cNvPr id="219" name="楕円 218"/>
        <xdr:cNvSpPr/>
      </xdr:nvSpPr>
      <xdr:spPr>
        <a:xfrm>
          <a:off x="2286000" y="141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55092</xdr:rowOff>
    </xdr:from>
    <xdr:ext cx="762000" cy="259045"/>
    <xdr:sp macro="" textlink="">
      <xdr:nvSpPr>
        <xdr:cNvPr id="220" name="テキスト ボックス 219"/>
        <xdr:cNvSpPr txBox="1"/>
      </xdr:nvSpPr>
      <xdr:spPr>
        <a:xfrm>
          <a:off x="1955800" y="139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109116</xdr:rowOff>
    </xdr:from>
    <xdr:to>
      <xdr:col>7</xdr:col>
      <xdr:colOff>31750</xdr:colOff>
      <xdr:row>83</xdr:row>
      <xdr:rowOff>39266</xdr:rowOff>
    </xdr:to>
    <xdr:sp macro="" textlink="">
      <xdr:nvSpPr>
        <xdr:cNvPr id="221" name="楕円 220"/>
        <xdr:cNvSpPr/>
      </xdr:nvSpPr>
      <xdr:spPr>
        <a:xfrm>
          <a:off x="1397000" y="141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49443</xdr:rowOff>
    </xdr:from>
    <xdr:ext cx="762000" cy="259045"/>
    <xdr:sp macro="" textlink="">
      <xdr:nvSpPr>
        <xdr:cNvPr id="222" name="テキスト ボックス 221"/>
        <xdr:cNvSpPr txBox="1"/>
      </xdr:nvSpPr>
      <xdr:spPr>
        <a:xfrm>
          <a:off x="1066800" y="1393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国家公務員を１００とした場合の地方公務員の基本給与水準を表すラスパイレス指数は、９５．９％となり、前年度から横ばいとなっている。類似団体・全国平均を全て下回っているが、今後も適正な定員管理等により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19352</xdr:rowOff>
    </xdr:to>
    <xdr:cxnSp macro="">
      <xdr:nvCxnSpPr>
        <xdr:cNvPr id="258" name="直線コネクタ 257"/>
        <xdr:cNvCxnSpPr/>
      </xdr:nvCxnSpPr>
      <xdr:spPr>
        <a:xfrm>
          <a:off x="16179800" y="1442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42334</xdr:rowOff>
    </xdr:to>
    <xdr:cxnSp macro="">
      <xdr:nvCxnSpPr>
        <xdr:cNvPr id="261" name="直線コネクタ 260"/>
        <xdr:cNvCxnSpPr/>
      </xdr:nvCxnSpPr>
      <xdr:spPr>
        <a:xfrm flipV="1">
          <a:off x="15290800" y="144211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53823</xdr:rowOff>
    </xdr:to>
    <xdr:cxnSp macro="">
      <xdr:nvCxnSpPr>
        <xdr:cNvPr id="264" name="直線コネクタ 263"/>
        <xdr:cNvCxnSpPr/>
      </xdr:nvCxnSpPr>
      <xdr:spPr>
        <a:xfrm flipV="1">
          <a:off x="14401800" y="144441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53823</xdr:rowOff>
    </xdr:to>
    <xdr:cxnSp macro="">
      <xdr:nvCxnSpPr>
        <xdr:cNvPr id="267" name="直線コネクタ 266"/>
        <xdr:cNvCxnSpPr/>
      </xdr:nvCxnSpPr>
      <xdr:spPr>
        <a:xfrm>
          <a:off x="13512800" y="14455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140002</xdr:rowOff>
    </xdr:from>
    <xdr:to>
      <xdr:col>81</xdr:col>
      <xdr:colOff>95250</xdr:colOff>
      <xdr:row>84</xdr:row>
      <xdr:rowOff>70152</xdr:rowOff>
    </xdr:to>
    <xdr:sp macro="" textlink="">
      <xdr:nvSpPr>
        <xdr:cNvPr id="277" name="楕円 276"/>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156529</xdr:rowOff>
    </xdr:from>
    <xdr:ext cx="762000" cy="259045"/>
    <xdr:sp macro="" textlink="">
      <xdr:nvSpPr>
        <xdr:cNvPr id="278"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79" name="楕円 278"/>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80" name="テキスト ボックス 279"/>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3" name="楕円 282"/>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4" name="テキスト ボックス 283"/>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5" name="楕円 284"/>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6" name="テキスト ボックス 285"/>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機構改革による業務見直しを行うなど、第２次定員管理計画に基づき職員数削減に努めている。当市では消防業務、保育所運営、ごみ処理等の業務を直営で行っており、全国平均を上回る状況となっているが、類似団体平均は下回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今度も、民間活力の積極的導入や効率的な組織運営の検討による適正配置などで、住民サービスの質の向上を目指す。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27215</xdr:rowOff>
    </xdr:from>
    <xdr:to>
      <xdr:col>81</xdr:col>
      <xdr:colOff>44450</xdr:colOff>
      <xdr:row>62</xdr:row>
      <xdr:rowOff>42152</xdr:rowOff>
    </xdr:to>
    <xdr:cxnSp macro="">
      <xdr:nvCxnSpPr>
        <xdr:cNvPr id="323" name="直線コネクタ 322"/>
        <xdr:cNvCxnSpPr/>
      </xdr:nvCxnSpPr>
      <xdr:spPr>
        <a:xfrm>
          <a:off x="16179800" y="10657115"/>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24916</xdr:rowOff>
    </xdr:from>
    <xdr:to>
      <xdr:col>77</xdr:col>
      <xdr:colOff>44450</xdr:colOff>
      <xdr:row>62</xdr:row>
      <xdr:rowOff>27215</xdr:rowOff>
    </xdr:to>
    <xdr:cxnSp macro="">
      <xdr:nvCxnSpPr>
        <xdr:cNvPr id="326" name="直線コネクタ 325"/>
        <xdr:cNvCxnSpPr/>
      </xdr:nvCxnSpPr>
      <xdr:spPr>
        <a:xfrm>
          <a:off x="15290800" y="1065481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24916</xdr:rowOff>
    </xdr:from>
    <xdr:to>
      <xdr:col>72</xdr:col>
      <xdr:colOff>203200</xdr:colOff>
      <xdr:row>62</xdr:row>
      <xdr:rowOff>69729</xdr:rowOff>
    </xdr:to>
    <xdr:cxnSp macro="">
      <xdr:nvCxnSpPr>
        <xdr:cNvPr id="329" name="直線コネクタ 328"/>
        <xdr:cNvCxnSpPr/>
      </xdr:nvCxnSpPr>
      <xdr:spPr>
        <a:xfrm flipV="1">
          <a:off x="14401800" y="1065481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69729</xdr:rowOff>
    </xdr:from>
    <xdr:to>
      <xdr:col>68</xdr:col>
      <xdr:colOff>152400</xdr:colOff>
      <xdr:row>62</xdr:row>
      <xdr:rowOff>92710</xdr:rowOff>
    </xdr:to>
    <xdr:cxnSp macro="">
      <xdr:nvCxnSpPr>
        <xdr:cNvPr id="332" name="直線コネクタ 331"/>
        <xdr:cNvCxnSpPr/>
      </xdr:nvCxnSpPr>
      <xdr:spPr>
        <a:xfrm flipV="1">
          <a:off x="13512800" y="1069962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42" name="楕円 341"/>
        <xdr:cNvSpPr/>
      </xdr:nvSpPr>
      <xdr:spPr>
        <a:xfrm>
          <a:off x="169672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7879</xdr:rowOff>
    </xdr:from>
    <xdr:ext cx="762000" cy="259045"/>
    <xdr:sp macro="" textlink="">
      <xdr:nvSpPr>
        <xdr:cNvPr id="343" name="定員管理の状況該当値テキスト"/>
        <xdr:cNvSpPr txBox="1"/>
      </xdr:nvSpPr>
      <xdr:spPr>
        <a:xfrm>
          <a:off x="17106900" y="104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147865</xdr:rowOff>
    </xdr:from>
    <xdr:to>
      <xdr:col>77</xdr:col>
      <xdr:colOff>95250</xdr:colOff>
      <xdr:row>62</xdr:row>
      <xdr:rowOff>78015</xdr:rowOff>
    </xdr:to>
    <xdr:sp macro="" textlink="">
      <xdr:nvSpPr>
        <xdr:cNvPr id="344" name="楕円 343"/>
        <xdr:cNvSpPr/>
      </xdr:nvSpPr>
      <xdr:spPr>
        <a:xfrm>
          <a:off x="16129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88192</xdr:rowOff>
    </xdr:from>
    <xdr:ext cx="736600" cy="259045"/>
    <xdr:sp macro="" textlink="">
      <xdr:nvSpPr>
        <xdr:cNvPr id="345" name="テキスト ボックス 344"/>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145566</xdr:rowOff>
    </xdr:from>
    <xdr:to>
      <xdr:col>73</xdr:col>
      <xdr:colOff>44450</xdr:colOff>
      <xdr:row>62</xdr:row>
      <xdr:rowOff>75716</xdr:rowOff>
    </xdr:to>
    <xdr:sp macro="" textlink="">
      <xdr:nvSpPr>
        <xdr:cNvPr id="346" name="楕円 345"/>
        <xdr:cNvSpPr/>
      </xdr:nvSpPr>
      <xdr:spPr>
        <a:xfrm>
          <a:off x="15240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85893</xdr:rowOff>
    </xdr:from>
    <xdr:ext cx="762000" cy="259045"/>
    <xdr:sp macro="" textlink="">
      <xdr:nvSpPr>
        <xdr:cNvPr id="347" name="テキスト ボックス 346"/>
        <xdr:cNvSpPr txBox="1"/>
      </xdr:nvSpPr>
      <xdr:spPr>
        <a:xfrm>
          <a:off x="14909800" y="103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18929</xdr:rowOff>
    </xdr:from>
    <xdr:to>
      <xdr:col>68</xdr:col>
      <xdr:colOff>203200</xdr:colOff>
      <xdr:row>62</xdr:row>
      <xdr:rowOff>120529</xdr:rowOff>
    </xdr:to>
    <xdr:sp macro="" textlink="">
      <xdr:nvSpPr>
        <xdr:cNvPr id="348" name="楕円 347"/>
        <xdr:cNvSpPr/>
      </xdr:nvSpPr>
      <xdr:spPr>
        <a:xfrm>
          <a:off x="143510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130706</xdr:rowOff>
    </xdr:from>
    <xdr:ext cx="762000" cy="259045"/>
    <xdr:sp macro="" textlink="">
      <xdr:nvSpPr>
        <xdr:cNvPr id="349" name="テキスト ボックス 348"/>
        <xdr:cNvSpPr txBox="1"/>
      </xdr:nvSpPr>
      <xdr:spPr>
        <a:xfrm>
          <a:off x="14020800" y="1041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50" name="楕円 349"/>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153687</xdr:rowOff>
    </xdr:from>
    <xdr:ext cx="762000" cy="259045"/>
    <xdr:sp macro="" textlink="">
      <xdr:nvSpPr>
        <xdr:cNvPr id="351" name="テキスト ボックス 350"/>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２年度は下水道事業法適化による準元利償還金算入額の減に加え、地方消費税交付金等の増加による標準税収入額等の増により、０．２ポイント低下し７．１％となっている。類似団体平均を下回っているが、全国・県平均は上回っている状況である。今後は大規模事業が控えているため、交付税算入率の高い地方債を活用するとともに、事業計画の取捨選択による整理、延期等によ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155258</xdr:rowOff>
    </xdr:to>
    <xdr:cxnSp macro="">
      <xdr:nvCxnSpPr>
        <xdr:cNvPr id="385" name="直線コネクタ 384"/>
        <xdr:cNvCxnSpPr/>
      </xdr:nvCxnSpPr>
      <xdr:spPr>
        <a:xfrm flipV="1">
          <a:off x="16179800" y="632343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36</xdr:row>
      <xdr:rowOff>165312</xdr:rowOff>
    </xdr:to>
    <xdr:cxnSp macro="">
      <xdr:nvCxnSpPr>
        <xdr:cNvPr id="388" name="直線コネクタ 387"/>
        <xdr:cNvCxnSpPr/>
      </xdr:nvCxnSpPr>
      <xdr:spPr>
        <a:xfrm flipV="1">
          <a:off x="15290800" y="632745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165312</xdr:rowOff>
    </xdr:from>
    <xdr:to>
      <xdr:col>72</xdr:col>
      <xdr:colOff>203200</xdr:colOff>
      <xdr:row>36</xdr:row>
      <xdr:rowOff>169333</xdr:rowOff>
    </xdr:to>
    <xdr:cxnSp macro="">
      <xdr:nvCxnSpPr>
        <xdr:cNvPr id="391" name="直線コネクタ 390"/>
        <xdr:cNvCxnSpPr/>
      </xdr:nvCxnSpPr>
      <xdr:spPr>
        <a:xfrm flipV="1">
          <a:off x="14401800" y="63375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36</xdr:row>
      <xdr:rowOff>169333</xdr:rowOff>
    </xdr:to>
    <xdr:cxnSp macro="">
      <xdr:nvCxnSpPr>
        <xdr:cNvPr id="394" name="直線コネクタ 393"/>
        <xdr:cNvCxnSpPr/>
      </xdr:nvCxnSpPr>
      <xdr:spPr>
        <a:xfrm>
          <a:off x="13512800" y="6341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4" name="楕円 403"/>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5" name="公債費負担の状況該当値テキスト"/>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104458</xdr:rowOff>
    </xdr:from>
    <xdr:to>
      <xdr:col>77</xdr:col>
      <xdr:colOff>95250</xdr:colOff>
      <xdr:row>37</xdr:row>
      <xdr:rowOff>34608</xdr:rowOff>
    </xdr:to>
    <xdr:sp macro="" textlink="">
      <xdr:nvSpPr>
        <xdr:cNvPr id="406" name="楕円 405"/>
        <xdr:cNvSpPr/>
      </xdr:nvSpPr>
      <xdr:spPr>
        <a:xfrm>
          <a:off x="16129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44785</xdr:rowOff>
    </xdr:from>
    <xdr:ext cx="736600" cy="259045"/>
    <xdr:sp macro="" textlink="">
      <xdr:nvSpPr>
        <xdr:cNvPr id="407" name="テキスト ボックス 406"/>
        <xdr:cNvSpPr txBox="1"/>
      </xdr:nvSpPr>
      <xdr:spPr>
        <a:xfrm>
          <a:off x="15798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8" name="楕円 407"/>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09" name="テキスト ボックス 408"/>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10" name="楕円 409"/>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11" name="テキスト ボックス 410"/>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2" name="楕円 411"/>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3" name="テキスト ボックス 412"/>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将来負担比率は１２．１％で前年度より２６．７ポイント改善した。類似団体平均を下回っているが、主な要因としては、普通交付税額等の増による標準財政規模の増に加え、公営企業債等繰入見込額等の減による将来負担額の減があげられ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普通交付税の合併優遇措置が終了した今後は、扶助費等の増加もあり、基金の取崩しも見込まれるため、後世への負担を少しでも軽減するよう、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19029</xdr:rowOff>
    </xdr:from>
    <xdr:to>
      <xdr:col>81</xdr:col>
      <xdr:colOff>44450</xdr:colOff>
      <xdr:row>14</xdr:row>
      <xdr:rowOff>126407</xdr:rowOff>
    </xdr:to>
    <xdr:cxnSp macro="">
      <xdr:nvCxnSpPr>
        <xdr:cNvPr id="447" name="直線コネクタ 446"/>
        <xdr:cNvCxnSpPr/>
      </xdr:nvCxnSpPr>
      <xdr:spPr>
        <a:xfrm flipV="1">
          <a:off x="16179800" y="2419329"/>
          <a:ext cx="838200" cy="10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121179</xdr:rowOff>
    </xdr:from>
    <xdr:to>
      <xdr:col>77</xdr:col>
      <xdr:colOff>44450</xdr:colOff>
      <xdr:row>14</xdr:row>
      <xdr:rowOff>126407</xdr:rowOff>
    </xdr:to>
    <xdr:cxnSp macro="">
      <xdr:nvCxnSpPr>
        <xdr:cNvPr id="450" name="直線コネクタ 449"/>
        <xdr:cNvCxnSpPr/>
      </xdr:nvCxnSpPr>
      <xdr:spPr>
        <a:xfrm>
          <a:off x="15290800" y="2521479"/>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68898</xdr:rowOff>
    </xdr:from>
    <xdr:to>
      <xdr:col>72</xdr:col>
      <xdr:colOff>203200</xdr:colOff>
      <xdr:row>14</xdr:row>
      <xdr:rowOff>121179</xdr:rowOff>
    </xdr:to>
    <xdr:cxnSp macro="">
      <xdr:nvCxnSpPr>
        <xdr:cNvPr id="453" name="直線コネクタ 452"/>
        <xdr:cNvCxnSpPr/>
      </xdr:nvCxnSpPr>
      <xdr:spPr>
        <a:xfrm>
          <a:off x="14401800" y="2469198"/>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57637</xdr:rowOff>
    </xdr:from>
    <xdr:to>
      <xdr:col>68</xdr:col>
      <xdr:colOff>152400</xdr:colOff>
      <xdr:row>14</xdr:row>
      <xdr:rowOff>68898</xdr:rowOff>
    </xdr:to>
    <xdr:cxnSp macro="">
      <xdr:nvCxnSpPr>
        <xdr:cNvPr id="456" name="直線コネクタ 455"/>
        <xdr:cNvCxnSpPr/>
      </xdr:nvCxnSpPr>
      <xdr:spPr>
        <a:xfrm>
          <a:off x="13512800" y="2457937"/>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139679</xdr:rowOff>
    </xdr:from>
    <xdr:to>
      <xdr:col>81</xdr:col>
      <xdr:colOff>95250</xdr:colOff>
      <xdr:row>14</xdr:row>
      <xdr:rowOff>69829</xdr:rowOff>
    </xdr:to>
    <xdr:sp macro="" textlink="">
      <xdr:nvSpPr>
        <xdr:cNvPr id="466" name="楕円 465"/>
        <xdr:cNvSpPr/>
      </xdr:nvSpPr>
      <xdr:spPr>
        <a:xfrm>
          <a:off x="16967200" y="23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60956</xdr:rowOff>
    </xdr:from>
    <xdr:ext cx="762000" cy="259045"/>
    <xdr:sp macro="" textlink="">
      <xdr:nvSpPr>
        <xdr:cNvPr id="467" name="将来負担の状況該当値テキスト"/>
        <xdr:cNvSpPr txBox="1"/>
      </xdr:nvSpPr>
      <xdr:spPr>
        <a:xfrm>
          <a:off x="17106900" y="228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75607</xdr:rowOff>
    </xdr:from>
    <xdr:to>
      <xdr:col>77</xdr:col>
      <xdr:colOff>95250</xdr:colOff>
      <xdr:row>15</xdr:row>
      <xdr:rowOff>5757</xdr:rowOff>
    </xdr:to>
    <xdr:sp macro="" textlink="">
      <xdr:nvSpPr>
        <xdr:cNvPr id="468" name="楕円 467"/>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15934</xdr:rowOff>
    </xdr:from>
    <xdr:ext cx="736600" cy="259045"/>
    <xdr:sp macro="" textlink="">
      <xdr:nvSpPr>
        <xdr:cNvPr id="469" name="テキスト ボックス 468"/>
        <xdr:cNvSpPr txBox="1"/>
      </xdr:nvSpPr>
      <xdr:spPr>
        <a:xfrm>
          <a:off x="15798800" y="22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70379</xdr:rowOff>
    </xdr:from>
    <xdr:to>
      <xdr:col>73</xdr:col>
      <xdr:colOff>44450</xdr:colOff>
      <xdr:row>15</xdr:row>
      <xdr:rowOff>529</xdr:rowOff>
    </xdr:to>
    <xdr:sp macro="" textlink="">
      <xdr:nvSpPr>
        <xdr:cNvPr id="470" name="楕円 469"/>
        <xdr:cNvSpPr/>
      </xdr:nvSpPr>
      <xdr:spPr>
        <a:xfrm>
          <a:off x="15240000" y="24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10706</xdr:rowOff>
    </xdr:from>
    <xdr:ext cx="762000" cy="259045"/>
    <xdr:sp macro="" textlink="">
      <xdr:nvSpPr>
        <xdr:cNvPr id="471" name="テキスト ボックス 470"/>
        <xdr:cNvSpPr txBox="1"/>
      </xdr:nvSpPr>
      <xdr:spPr>
        <a:xfrm>
          <a:off x="14909800" y="223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18098</xdr:rowOff>
    </xdr:from>
    <xdr:to>
      <xdr:col>68</xdr:col>
      <xdr:colOff>203200</xdr:colOff>
      <xdr:row>14</xdr:row>
      <xdr:rowOff>119698</xdr:rowOff>
    </xdr:to>
    <xdr:sp macro="" textlink="">
      <xdr:nvSpPr>
        <xdr:cNvPr id="472" name="楕円 471"/>
        <xdr:cNvSpPr/>
      </xdr:nvSpPr>
      <xdr:spPr>
        <a:xfrm>
          <a:off x="14351000" y="24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129875</xdr:rowOff>
    </xdr:from>
    <xdr:ext cx="762000" cy="259045"/>
    <xdr:sp macro="" textlink="">
      <xdr:nvSpPr>
        <xdr:cNvPr id="473" name="テキスト ボックス 472"/>
        <xdr:cNvSpPr txBox="1"/>
      </xdr:nvSpPr>
      <xdr:spPr>
        <a:xfrm>
          <a:off x="14020800" y="218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6837</xdr:rowOff>
    </xdr:from>
    <xdr:to>
      <xdr:col>64</xdr:col>
      <xdr:colOff>152400</xdr:colOff>
      <xdr:row>14</xdr:row>
      <xdr:rowOff>108437</xdr:rowOff>
    </xdr:to>
    <xdr:sp macro="" textlink="">
      <xdr:nvSpPr>
        <xdr:cNvPr id="474" name="楕円 473"/>
        <xdr:cNvSpPr/>
      </xdr:nvSpPr>
      <xdr:spPr>
        <a:xfrm>
          <a:off x="13462000" y="2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118614</xdr:rowOff>
    </xdr:from>
    <xdr:ext cx="762000" cy="259045"/>
    <xdr:sp macro="" textlink="">
      <xdr:nvSpPr>
        <xdr:cNvPr id="475" name="テキスト ボックス 474"/>
        <xdr:cNvSpPr txBox="1"/>
      </xdr:nvSpPr>
      <xdr:spPr>
        <a:xfrm>
          <a:off x="13131800" y="21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ものは、令和２年度において２８．８％と類似団体平均と比べて高い水準にある。主な要因としては、消防業務、ごみ処理業務及び保育園運営業務等を直営で行っているために、職員数が類似団体平均と比較して多いことが挙げられる。</a:t>
          </a:r>
        </a:p>
        <a:p>
          <a:r>
            <a:rPr kumimoji="1" lang="ja-JP" altLang="en-US" sz="1100">
              <a:latin typeface="ＭＳ Ｐゴシック" panose="020B0600070205080204" pitchFamily="50" charset="-128"/>
              <a:ea typeface="ＭＳ Ｐゴシック" panose="020B0600070205080204" pitchFamily="50" charset="-128"/>
            </a:rPr>
            <a:t>　今後も第２次定員管理計画に沿って、事務事業の見直し、民間活力の積極的導入、多様な任用形態の活用、効率的な組織の検討による職員の適正配置などに取り組み、人件費の削減に努める。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16510</xdr:rowOff>
    </xdr:to>
    <xdr:cxnSp macro="">
      <xdr:nvCxnSpPr>
        <xdr:cNvPr id="66" name="直線コネクタ 65"/>
        <xdr:cNvCxnSpPr/>
      </xdr:nvCxnSpPr>
      <xdr:spPr>
        <a:xfrm>
          <a:off x="3987800" y="6619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134620</xdr:rowOff>
    </xdr:to>
    <xdr:cxnSp macro="">
      <xdr:nvCxnSpPr>
        <xdr:cNvPr id="69" name="直線コネクタ 68"/>
        <xdr:cNvCxnSpPr/>
      </xdr:nvCxnSpPr>
      <xdr:spPr>
        <a:xfrm flipV="1">
          <a:off x="3098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134620</xdr:rowOff>
    </xdr:to>
    <xdr:cxnSp macro="">
      <xdr:nvCxnSpPr>
        <xdr:cNvPr id="72" name="直線コネクタ 71"/>
        <xdr:cNvCxnSpPr/>
      </xdr:nvCxnSpPr>
      <xdr:spPr>
        <a:xfrm>
          <a:off x="2209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39</xdr:row>
      <xdr:rowOff>16510</xdr:rowOff>
    </xdr:to>
    <xdr:cxnSp macro="">
      <xdr:nvCxnSpPr>
        <xdr:cNvPr id="75" name="直線コネクタ 74"/>
        <xdr:cNvCxnSpPr/>
      </xdr:nvCxnSpPr>
      <xdr:spPr>
        <a:xfrm flipV="1">
          <a:off x="1320800" y="6604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物件費に係る経常収支比率が類似団体平均を上回っている要因としては、公共施設等の老朽化に伴う修繕料が膨らんでいることなどが挙げられる。</a:t>
          </a:r>
        </a:p>
        <a:p>
          <a:r>
            <a:rPr kumimoji="1" lang="ja-JP" altLang="en-US" sz="1100">
              <a:latin typeface="ＭＳ Ｐゴシック" panose="020B0600070205080204" pitchFamily="50" charset="-128"/>
              <a:ea typeface="ＭＳ Ｐゴシック" panose="020B0600070205080204" pitchFamily="50" charset="-128"/>
            </a:rPr>
            <a:t>　産業廃棄物処理施設解体事業の完了及び会計年度任用職員制度導入による臨時職員賃金の人件費移行により一時的に低下したが、公共施設等の老朽化により今後は上昇が予想されることから、上昇傾向に歯止めをかけるよう、事業内容の検討や見直しを行うなど、経費の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95250</xdr:rowOff>
    </xdr:from>
    <xdr:to>
      <xdr:col>82</xdr:col>
      <xdr:colOff>107950</xdr:colOff>
      <xdr:row>20</xdr:row>
      <xdr:rowOff>25400</xdr:rowOff>
    </xdr:to>
    <xdr:cxnSp macro="">
      <xdr:nvCxnSpPr>
        <xdr:cNvPr id="127" name="直線コネクタ 126"/>
        <xdr:cNvCxnSpPr/>
      </xdr:nvCxnSpPr>
      <xdr:spPr>
        <a:xfrm flipV="1">
          <a:off x="15671800" y="3352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120650</xdr:rowOff>
    </xdr:from>
    <xdr:to>
      <xdr:col>78</xdr:col>
      <xdr:colOff>69850</xdr:colOff>
      <xdr:row>20</xdr:row>
      <xdr:rowOff>25400</xdr:rowOff>
    </xdr:to>
    <xdr:cxnSp macro="">
      <xdr:nvCxnSpPr>
        <xdr:cNvPr id="130" name="直線コネクタ 129"/>
        <xdr:cNvCxnSpPr/>
      </xdr:nvCxnSpPr>
      <xdr:spPr>
        <a:xfrm>
          <a:off x="14782800" y="337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120650</xdr:rowOff>
    </xdr:to>
    <xdr:cxnSp macro="">
      <xdr:nvCxnSpPr>
        <xdr:cNvPr id="133" name="直線コネクタ 132"/>
        <xdr:cNvCxnSpPr/>
      </xdr:nvCxnSpPr>
      <xdr:spPr>
        <a:xfrm>
          <a:off x="13893800" y="326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76200</xdr:rowOff>
    </xdr:from>
    <xdr:to>
      <xdr:col>69</xdr:col>
      <xdr:colOff>92075</xdr:colOff>
      <xdr:row>19</xdr:row>
      <xdr:rowOff>6350</xdr:rowOff>
    </xdr:to>
    <xdr:cxnSp macro="">
      <xdr:nvCxnSpPr>
        <xdr:cNvPr id="136" name="直線コネクタ 135"/>
        <xdr:cNvCxnSpPr/>
      </xdr:nvCxnSpPr>
      <xdr:spPr>
        <a:xfrm>
          <a:off x="13004800" y="316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44450</xdr:rowOff>
    </xdr:from>
    <xdr:to>
      <xdr:col>82</xdr:col>
      <xdr:colOff>158750</xdr:colOff>
      <xdr:row>19</xdr:row>
      <xdr:rowOff>146050</xdr:rowOff>
    </xdr:to>
    <xdr:sp macro="" textlink="">
      <xdr:nvSpPr>
        <xdr:cNvPr id="146" name="楕円 145"/>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16527</xdr:rowOff>
    </xdr:from>
    <xdr:ext cx="762000" cy="259045"/>
    <xdr:sp macro="" textlink="">
      <xdr:nvSpPr>
        <xdr:cNvPr id="147" name="物件費該当値テキスト"/>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146050</xdr:rowOff>
    </xdr:from>
    <xdr:to>
      <xdr:col>78</xdr:col>
      <xdr:colOff>120650</xdr:colOff>
      <xdr:row>20</xdr:row>
      <xdr:rowOff>76200</xdr:rowOff>
    </xdr:to>
    <xdr:sp macro="" textlink="">
      <xdr:nvSpPr>
        <xdr:cNvPr id="148" name="楕円 147"/>
        <xdr:cNvSpPr/>
      </xdr:nvSpPr>
      <xdr:spPr>
        <a:xfrm>
          <a:off x="15621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60977</xdr:rowOff>
    </xdr:from>
    <xdr:ext cx="736600" cy="259045"/>
    <xdr:sp macro="" textlink="">
      <xdr:nvSpPr>
        <xdr:cNvPr id="149" name="テキスト ボックス 148"/>
        <xdr:cNvSpPr txBox="1"/>
      </xdr:nvSpPr>
      <xdr:spPr>
        <a:xfrm>
          <a:off x="15290800" y="348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69850</xdr:rowOff>
    </xdr:from>
    <xdr:to>
      <xdr:col>74</xdr:col>
      <xdr:colOff>31750</xdr:colOff>
      <xdr:row>20</xdr:row>
      <xdr:rowOff>0</xdr:rowOff>
    </xdr:to>
    <xdr:sp macro="" textlink="">
      <xdr:nvSpPr>
        <xdr:cNvPr id="150" name="楕円 149"/>
        <xdr:cNvSpPr/>
      </xdr:nvSpPr>
      <xdr:spPr>
        <a:xfrm>
          <a:off x="14732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156227</xdr:rowOff>
    </xdr:from>
    <xdr:ext cx="762000" cy="259045"/>
    <xdr:sp macro="" textlink="">
      <xdr:nvSpPr>
        <xdr:cNvPr id="151" name="テキスト ボックス 150"/>
        <xdr:cNvSpPr txBox="1"/>
      </xdr:nvSpPr>
      <xdr:spPr>
        <a:xfrm>
          <a:off x="14401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2" name="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3" name="テキスト ボックス 152"/>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4" name="楕円 153"/>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5" name="テキスト ボックス 154"/>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扶助費に係る経常収支比率は全国平均・県平均・類似団体平均を下回っている。前年度比で３．０％低下した主な要因としては、新型コロナウイルス感染症対策等による国庫支出金の増加が挙げられる。</a:t>
          </a:r>
        </a:p>
        <a:p>
          <a:r>
            <a:rPr kumimoji="1" lang="ja-JP" altLang="en-US" sz="1100">
              <a:latin typeface="ＭＳ Ｐゴシック" panose="020B0600070205080204" pitchFamily="50" charset="-128"/>
              <a:ea typeface="ＭＳ Ｐゴシック" panose="020B0600070205080204" pitchFamily="50" charset="-128"/>
            </a:rPr>
            <a:t>　今後も子育て支援の充実や高齢者対策などにより扶助費の増加が見込まれるため、資格審査の適正化、各種手当への独自加算や単市事業の手当の見直しを進めていくことで、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59</xdr:row>
      <xdr:rowOff>6350</xdr:rowOff>
    </xdr:to>
    <xdr:cxnSp macro="">
      <xdr:nvCxnSpPr>
        <xdr:cNvPr id="188" name="直線コネクタ 187"/>
        <xdr:cNvCxnSpPr/>
      </xdr:nvCxnSpPr>
      <xdr:spPr>
        <a:xfrm flipV="1">
          <a:off x="3987800" y="97409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59</xdr:row>
      <xdr:rowOff>6350</xdr:rowOff>
    </xdr:to>
    <xdr:cxnSp macro="">
      <xdr:nvCxnSpPr>
        <xdr:cNvPr id="191" name="直線コネクタ 190"/>
        <xdr:cNvCxnSpPr/>
      </xdr:nvCxnSpPr>
      <xdr:spPr>
        <a:xfrm>
          <a:off x="3098800" y="9931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57</xdr:row>
      <xdr:rowOff>158750</xdr:rowOff>
    </xdr:to>
    <xdr:cxnSp macro="">
      <xdr:nvCxnSpPr>
        <xdr:cNvPr id="194" name="直線コネクタ 193"/>
        <xdr:cNvCxnSpPr/>
      </xdr:nvCxnSpPr>
      <xdr:spPr>
        <a:xfrm>
          <a:off x="2209800" y="989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57</xdr:row>
      <xdr:rowOff>120650</xdr:rowOff>
    </xdr:to>
    <xdr:cxnSp macro="">
      <xdr:nvCxnSpPr>
        <xdr:cNvPr id="197" name="直線コネクタ 196"/>
        <xdr:cNvCxnSpPr/>
      </xdr:nvCxnSpPr>
      <xdr:spPr>
        <a:xfrm>
          <a:off x="1320800" y="989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7" name="楕円 206"/>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9" name="楕円 208"/>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0" name="テキスト ボックス 209"/>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1" name="楕円 210"/>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2" name="テキスト ボックス 21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3" name="楕円 212"/>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4" name="テキスト ボックス 213"/>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5" name="楕円 214"/>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6" name="テキスト ボックス 215"/>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は前年度に比べ４．０ポイント低下しており、全国平均とは同値となり、類似団体平均及び県平均を下回っている。主な要因としては、下水道事業法適化に伴い、同事業への繰出金が減少したことが挙げられるが、高齢化の進展等による介護保険事業会計や後期高齢医療会計等への繰出金は今後も多額となることが予想される。</a:t>
          </a:r>
        </a:p>
        <a:p>
          <a:r>
            <a:rPr kumimoji="1" lang="ja-JP" altLang="en-US" sz="1100">
              <a:latin typeface="ＭＳ Ｐゴシック" panose="020B0600070205080204" pitchFamily="50" charset="-128"/>
              <a:ea typeface="ＭＳ Ｐゴシック" panose="020B0600070205080204" pitchFamily="50" charset="-128"/>
            </a:rPr>
            <a:t>　今後は、経費の節減、独立採算の原則に立ち返った料金の見直しを進めていくことで、税収を主な財源とする普通会計への負担を減らしていくよう努める。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58</xdr:row>
      <xdr:rowOff>20320</xdr:rowOff>
    </xdr:to>
    <xdr:cxnSp macro="">
      <xdr:nvCxnSpPr>
        <xdr:cNvPr id="249" name="直線コネクタ 248"/>
        <xdr:cNvCxnSpPr/>
      </xdr:nvCxnSpPr>
      <xdr:spPr>
        <a:xfrm flipV="1">
          <a:off x="15671800" y="965962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20320</xdr:rowOff>
    </xdr:to>
    <xdr:cxnSp macro="">
      <xdr:nvCxnSpPr>
        <xdr:cNvPr id="252" name="直線コネクタ 251"/>
        <xdr:cNvCxnSpPr/>
      </xdr:nvCxnSpPr>
      <xdr:spPr>
        <a:xfrm>
          <a:off x="14782800" y="989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20320</xdr:rowOff>
    </xdr:to>
    <xdr:cxnSp macro="">
      <xdr:nvCxnSpPr>
        <xdr:cNvPr id="255" name="直線コネクタ 254"/>
        <xdr:cNvCxnSpPr/>
      </xdr:nvCxnSpPr>
      <xdr:spPr>
        <a:xfrm flipV="1">
          <a:off x="13893800" y="989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20320</xdr:rowOff>
    </xdr:to>
    <xdr:cxnSp macro="">
      <xdr:nvCxnSpPr>
        <xdr:cNvPr id="258" name="直線コネクタ 257"/>
        <xdr:cNvCxnSpPr/>
      </xdr:nvCxnSpPr>
      <xdr:spPr>
        <a:xfrm>
          <a:off x="13004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0" name="楕円 269"/>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1" name="テキスト ボックス 270"/>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2" name="楕円 271"/>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3" name="テキスト ボックス 272"/>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4" name="楕円 273"/>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5" name="テキスト ボックス 274"/>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6" name="楕円 275"/>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7" name="テキスト ボックス 276"/>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補助費等に係る経常収支比率は、下水道事業法適化及び新型コロナウイルス感染症対策等に伴い前年度から３．５ポイント上昇し、県平均を上回っているが類似団体平均及び全国平均を下回っている。</a:t>
          </a:r>
        </a:p>
        <a:p>
          <a:r>
            <a:rPr kumimoji="1" lang="ja-JP" altLang="en-US" sz="1100">
              <a:latin typeface="ＭＳ Ｐゴシック" panose="020B0600070205080204" pitchFamily="50" charset="-128"/>
              <a:ea typeface="ＭＳ Ｐゴシック" panose="020B0600070205080204" pitchFamily="50" charset="-128"/>
            </a:rPr>
            <a:t>　各種団体等への補助金は、運営費補助から事業費補助への転換を図り、個別に各補助金の有効性を見直し、縮小や廃止を行っていく。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36</xdr:row>
      <xdr:rowOff>17272</xdr:rowOff>
    </xdr:to>
    <xdr:cxnSp macro="">
      <xdr:nvCxnSpPr>
        <xdr:cNvPr id="307" name="直線コネクタ 306"/>
        <xdr:cNvCxnSpPr/>
      </xdr:nvCxnSpPr>
      <xdr:spPr>
        <a:xfrm>
          <a:off x="15671800" y="602945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28702</xdr:rowOff>
    </xdr:to>
    <xdr:cxnSp macro="">
      <xdr:nvCxnSpPr>
        <xdr:cNvPr id="310" name="直線コネクタ 309"/>
        <xdr:cNvCxnSpPr/>
      </xdr:nvCxnSpPr>
      <xdr:spPr>
        <a:xfrm>
          <a:off x="14782800" y="6029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37846</xdr:rowOff>
    </xdr:to>
    <xdr:cxnSp macro="">
      <xdr:nvCxnSpPr>
        <xdr:cNvPr id="313" name="直線コネクタ 312"/>
        <xdr:cNvCxnSpPr/>
      </xdr:nvCxnSpPr>
      <xdr:spPr>
        <a:xfrm flipV="1">
          <a:off x="13893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37846</xdr:rowOff>
    </xdr:to>
    <xdr:cxnSp macro="">
      <xdr:nvCxnSpPr>
        <xdr:cNvPr id="316" name="直線コネクタ 315"/>
        <xdr:cNvCxnSpPr/>
      </xdr:nvCxnSpPr>
      <xdr:spPr>
        <a:xfrm>
          <a:off x="13004800" y="603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6" name="楕円 325"/>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7"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8" name="楕円 327"/>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9" name="テキスト ボックス 328"/>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0" name="楕円 329"/>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1" name="テキスト ボックス 330"/>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2" name="楕円 331"/>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3" name="テキスト ボックス 332"/>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4" name="楕円 333"/>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5" name="テキスト ボックス 334"/>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公債費に係る経常収支比率は類似団体平均を２．８ポイント下回っている。今後、庁舎改修等の大規模事業に伴い償還金が増加し、公債費は令和４年度がピークとなり、その後減少していく見込みである。</a:t>
          </a:r>
        </a:p>
        <a:p>
          <a:r>
            <a:rPr kumimoji="1" lang="ja-JP" altLang="en-US" sz="1100">
              <a:latin typeface="ＭＳ Ｐゴシック" panose="020B0600070205080204" pitchFamily="50" charset="-128"/>
              <a:ea typeface="ＭＳ Ｐゴシック" panose="020B0600070205080204" pitchFamily="50" charset="-128"/>
            </a:rPr>
            <a:t>　地方債借入れの影響は後年度に現れるので、事業の選択と集中による絞り込みにより、必要最小限に留めるとともに、普通交付税算入率の高い地方債の活用に努める。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132715</xdr:rowOff>
    </xdr:to>
    <xdr:cxnSp macro="">
      <xdr:nvCxnSpPr>
        <xdr:cNvPr id="367" name="直線コネクタ 366"/>
        <xdr:cNvCxnSpPr/>
      </xdr:nvCxnSpPr>
      <xdr:spPr>
        <a:xfrm>
          <a:off x="3987800" y="128143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142240</xdr:rowOff>
    </xdr:to>
    <xdr:cxnSp macro="">
      <xdr:nvCxnSpPr>
        <xdr:cNvPr id="370" name="直線コネクタ 369"/>
        <xdr:cNvCxnSpPr/>
      </xdr:nvCxnSpPr>
      <xdr:spPr>
        <a:xfrm flipV="1">
          <a:off x="3098800" y="12814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159385</xdr:rowOff>
    </xdr:to>
    <xdr:cxnSp macro="">
      <xdr:nvCxnSpPr>
        <xdr:cNvPr id="373" name="直線コネクタ 372"/>
        <xdr:cNvCxnSpPr/>
      </xdr:nvCxnSpPr>
      <xdr:spPr>
        <a:xfrm flipV="1">
          <a:off x="2209800" y="128295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159385</xdr:rowOff>
    </xdr:to>
    <xdr:cxnSp macro="">
      <xdr:nvCxnSpPr>
        <xdr:cNvPr id="376" name="直線コネクタ 375"/>
        <xdr:cNvCxnSpPr/>
      </xdr:nvCxnSpPr>
      <xdr:spPr>
        <a:xfrm>
          <a:off x="1320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6" name="楕円 385"/>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87"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8" name="楕円 387"/>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9" name="テキスト ボックス 388"/>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0" name="楕円 389"/>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1" name="テキスト ボックス 390"/>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108585</xdr:rowOff>
    </xdr:from>
    <xdr:to>
      <xdr:col>11</xdr:col>
      <xdr:colOff>60325</xdr:colOff>
      <xdr:row>75</xdr:row>
      <xdr:rowOff>38735</xdr:rowOff>
    </xdr:to>
    <xdr:sp macro="" textlink="">
      <xdr:nvSpPr>
        <xdr:cNvPr id="392" name="楕円 391"/>
        <xdr:cNvSpPr/>
      </xdr:nvSpPr>
      <xdr:spPr>
        <a:xfrm>
          <a:off x="2159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48912</xdr:rowOff>
    </xdr:from>
    <xdr:ext cx="762000" cy="259045"/>
    <xdr:sp macro="" textlink="">
      <xdr:nvSpPr>
        <xdr:cNvPr id="393" name="テキスト ボックス 392"/>
        <xdr:cNvSpPr txBox="1"/>
      </xdr:nvSpPr>
      <xdr:spPr>
        <a:xfrm>
          <a:off x="1828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4" name="楕円 393"/>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5" name="テキスト ボックス 394"/>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公債費を除く経常経費については、類似団体平均を上回っている。令和２年度は人件費、補助費等の増に対し、扶助費、物件費、その他の減が上回ったことから、３．２ポイント減となっている。</a:t>
          </a:r>
        </a:p>
        <a:p>
          <a:r>
            <a:rPr kumimoji="1" lang="ja-JP" altLang="en-US" sz="1100">
              <a:latin typeface="ＭＳ Ｐゴシック" panose="020B0600070205080204" pitchFamily="50" charset="-128"/>
              <a:ea typeface="ＭＳ Ｐゴシック" panose="020B0600070205080204" pitchFamily="50" charset="-128"/>
            </a:rPr>
            <a:t>　今後も少子高齢化の進展による扶助費等の増加が引き続き見込まれることから、施設の見直しや統廃合による維持補修費、物件費の抑制、経常経費の削減の徹底など、あらゆる経費について見直しを行い財政基盤の強化を図っ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26415</xdr:rowOff>
    </xdr:to>
    <xdr:cxnSp macro="">
      <xdr:nvCxnSpPr>
        <xdr:cNvPr id="426" name="直線コネクタ 425"/>
        <xdr:cNvCxnSpPr/>
      </xdr:nvCxnSpPr>
      <xdr:spPr>
        <a:xfrm flipV="1">
          <a:off x="15671800" y="13253213"/>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26415</xdr:rowOff>
    </xdr:to>
    <xdr:cxnSp macro="">
      <xdr:nvCxnSpPr>
        <xdr:cNvPr id="429" name="直線コネクタ 428"/>
        <xdr:cNvCxnSpPr/>
      </xdr:nvCxnSpPr>
      <xdr:spPr>
        <a:xfrm>
          <a:off x="14782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78994</xdr:rowOff>
    </xdr:to>
    <xdr:cxnSp macro="">
      <xdr:nvCxnSpPr>
        <xdr:cNvPr id="432" name="直線コネクタ 431"/>
        <xdr:cNvCxnSpPr/>
      </xdr:nvCxnSpPr>
      <xdr:spPr>
        <a:xfrm>
          <a:off x="13893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46989</xdr:rowOff>
    </xdr:to>
    <xdr:cxnSp macro="">
      <xdr:nvCxnSpPr>
        <xdr:cNvPr id="435" name="直線コネクタ 434"/>
        <xdr:cNvCxnSpPr/>
      </xdr:nvCxnSpPr>
      <xdr:spPr>
        <a:xfrm>
          <a:off x="13004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5" name="楕円 444"/>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46"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7" name="楕円 446"/>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48" name="テキスト ボックス 447"/>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9" name="楕円 448"/>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0" name="テキスト ボックス 449"/>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1" name="楕円 450"/>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2" name="テキスト ボックス 45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3" name="楕円 452"/>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4" name="テキスト ボックス 45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108995</xdr:rowOff>
    </xdr:from>
    <xdr:to>
      <xdr:col>29</xdr:col>
      <xdr:colOff>127000</xdr:colOff>
      <xdr:row>18</xdr:row>
      <xdr:rowOff>165819</xdr:rowOff>
    </xdr:to>
    <xdr:cxnSp macro="">
      <xdr:nvCxnSpPr>
        <xdr:cNvPr id="52" name="直線コネクタ 51"/>
        <xdr:cNvCxnSpPr/>
      </xdr:nvCxnSpPr>
      <xdr:spPr bwMode="auto">
        <a:xfrm flipV="1">
          <a:off x="5003800" y="3242720"/>
          <a:ext cx="647700" cy="56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124986</xdr:rowOff>
    </xdr:from>
    <xdr:to>
      <xdr:col>26</xdr:col>
      <xdr:colOff>50800</xdr:colOff>
      <xdr:row>18</xdr:row>
      <xdr:rowOff>165819</xdr:rowOff>
    </xdr:to>
    <xdr:cxnSp macro="">
      <xdr:nvCxnSpPr>
        <xdr:cNvPr id="55" name="直線コネクタ 54"/>
        <xdr:cNvCxnSpPr/>
      </xdr:nvCxnSpPr>
      <xdr:spPr bwMode="auto">
        <a:xfrm>
          <a:off x="4305300" y="3258711"/>
          <a:ext cx="698500" cy="4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124888</xdr:rowOff>
    </xdr:from>
    <xdr:to>
      <xdr:col>22</xdr:col>
      <xdr:colOff>114300</xdr:colOff>
      <xdr:row>18</xdr:row>
      <xdr:rowOff>124986</xdr:rowOff>
    </xdr:to>
    <xdr:cxnSp macro="">
      <xdr:nvCxnSpPr>
        <xdr:cNvPr id="58" name="直線コネクタ 57"/>
        <xdr:cNvCxnSpPr/>
      </xdr:nvCxnSpPr>
      <xdr:spPr bwMode="auto">
        <a:xfrm>
          <a:off x="3606800" y="3258613"/>
          <a:ext cx="698500" cy="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124464</xdr:rowOff>
    </xdr:from>
    <xdr:to>
      <xdr:col>18</xdr:col>
      <xdr:colOff>177800</xdr:colOff>
      <xdr:row>18</xdr:row>
      <xdr:rowOff>124888</xdr:rowOff>
    </xdr:to>
    <xdr:cxnSp macro="">
      <xdr:nvCxnSpPr>
        <xdr:cNvPr id="61" name="直線コネクタ 60"/>
        <xdr:cNvCxnSpPr/>
      </xdr:nvCxnSpPr>
      <xdr:spPr bwMode="auto">
        <a:xfrm>
          <a:off x="2908300" y="3258189"/>
          <a:ext cx="698500" cy="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58195</xdr:rowOff>
    </xdr:from>
    <xdr:to>
      <xdr:col>29</xdr:col>
      <xdr:colOff>177800</xdr:colOff>
      <xdr:row>18</xdr:row>
      <xdr:rowOff>159795</xdr:rowOff>
    </xdr:to>
    <xdr:sp macro="" textlink="">
      <xdr:nvSpPr>
        <xdr:cNvPr id="71" name="楕円 70"/>
        <xdr:cNvSpPr/>
      </xdr:nvSpPr>
      <xdr:spPr bwMode="auto">
        <a:xfrm>
          <a:off x="5600700" y="319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30272</xdr:rowOff>
    </xdr:from>
    <xdr:ext cx="762000" cy="259045"/>
    <xdr:sp macro="" textlink="">
      <xdr:nvSpPr>
        <xdr:cNvPr id="72" name="人口1人当たり決算額の推移該当値テキスト130"/>
        <xdr:cNvSpPr txBox="1"/>
      </xdr:nvSpPr>
      <xdr:spPr>
        <a:xfrm>
          <a:off x="5740400" y="316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115018</xdr:rowOff>
    </xdr:from>
    <xdr:to>
      <xdr:col>26</xdr:col>
      <xdr:colOff>101600</xdr:colOff>
      <xdr:row>19</xdr:row>
      <xdr:rowOff>45169</xdr:rowOff>
    </xdr:to>
    <xdr:sp macro="" textlink="">
      <xdr:nvSpPr>
        <xdr:cNvPr id="73" name="楕円 72"/>
        <xdr:cNvSpPr/>
      </xdr:nvSpPr>
      <xdr:spPr bwMode="auto">
        <a:xfrm>
          <a:off x="4953000" y="324874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29946</xdr:rowOff>
    </xdr:from>
    <xdr:ext cx="736600" cy="259045"/>
    <xdr:sp macro="" textlink="">
      <xdr:nvSpPr>
        <xdr:cNvPr id="74" name="テキスト ボックス 73"/>
        <xdr:cNvSpPr txBox="1"/>
      </xdr:nvSpPr>
      <xdr:spPr>
        <a:xfrm>
          <a:off x="4622800" y="333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74186</xdr:rowOff>
    </xdr:from>
    <xdr:to>
      <xdr:col>22</xdr:col>
      <xdr:colOff>165100</xdr:colOff>
      <xdr:row>19</xdr:row>
      <xdr:rowOff>4336</xdr:rowOff>
    </xdr:to>
    <xdr:sp macro="" textlink="">
      <xdr:nvSpPr>
        <xdr:cNvPr id="75" name="楕円 74"/>
        <xdr:cNvSpPr/>
      </xdr:nvSpPr>
      <xdr:spPr bwMode="auto">
        <a:xfrm>
          <a:off x="4254500" y="320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160563</xdr:rowOff>
    </xdr:from>
    <xdr:ext cx="762000" cy="259045"/>
    <xdr:sp macro="" textlink="">
      <xdr:nvSpPr>
        <xdr:cNvPr id="76" name="テキスト ボックス 75"/>
        <xdr:cNvSpPr txBox="1"/>
      </xdr:nvSpPr>
      <xdr:spPr>
        <a:xfrm>
          <a:off x="3924300" y="32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74088</xdr:rowOff>
    </xdr:from>
    <xdr:to>
      <xdr:col>19</xdr:col>
      <xdr:colOff>38100</xdr:colOff>
      <xdr:row>19</xdr:row>
      <xdr:rowOff>4238</xdr:rowOff>
    </xdr:to>
    <xdr:sp macro="" textlink="">
      <xdr:nvSpPr>
        <xdr:cNvPr id="77" name="楕円 76"/>
        <xdr:cNvSpPr/>
      </xdr:nvSpPr>
      <xdr:spPr bwMode="auto">
        <a:xfrm>
          <a:off x="3556000" y="320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160465</xdr:rowOff>
    </xdr:from>
    <xdr:ext cx="762000" cy="259045"/>
    <xdr:sp macro="" textlink="">
      <xdr:nvSpPr>
        <xdr:cNvPr id="78" name="テキスト ボックス 77"/>
        <xdr:cNvSpPr txBox="1"/>
      </xdr:nvSpPr>
      <xdr:spPr>
        <a:xfrm>
          <a:off x="3225800" y="329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73664</xdr:rowOff>
    </xdr:from>
    <xdr:to>
      <xdr:col>15</xdr:col>
      <xdr:colOff>101600</xdr:colOff>
      <xdr:row>19</xdr:row>
      <xdr:rowOff>3814</xdr:rowOff>
    </xdr:to>
    <xdr:sp macro="" textlink="">
      <xdr:nvSpPr>
        <xdr:cNvPr id="79" name="楕円 78"/>
        <xdr:cNvSpPr/>
      </xdr:nvSpPr>
      <xdr:spPr bwMode="auto">
        <a:xfrm>
          <a:off x="2857500" y="320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160041</xdr:rowOff>
    </xdr:from>
    <xdr:ext cx="762000" cy="259045"/>
    <xdr:sp macro="" textlink="">
      <xdr:nvSpPr>
        <xdr:cNvPr id="80" name="テキスト ボックス 79"/>
        <xdr:cNvSpPr txBox="1"/>
      </xdr:nvSpPr>
      <xdr:spPr>
        <a:xfrm>
          <a:off x="2527300" y="32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25513</xdr:rowOff>
    </xdr:from>
    <xdr:to>
      <xdr:col>29</xdr:col>
      <xdr:colOff>127000</xdr:colOff>
      <xdr:row>38</xdr:row>
      <xdr:rowOff>28165</xdr:rowOff>
    </xdr:to>
    <xdr:cxnSp macro="">
      <xdr:nvCxnSpPr>
        <xdr:cNvPr id="114" name="直線コネクタ 113"/>
        <xdr:cNvCxnSpPr/>
      </xdr:nvCxnSpPr>
      <xdr:spPr bwMode="auto">
        <a:xfrm flipV="1">
          <a:off x="5003800" y="7493113"/>
          <a:ext cx="6477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24949</xdr:rowOff>
    </xdr:from>
    <xdr:to>
      <xdr:col>26</xdr:col>
      <xdr:colOff>50800</xdr:colOff>
      <xdr:row>38</xdr:row>
      <xdr:rowOff>28165</xdr:rowOff>
    </xdr:to>
    <xdr:cxnSp macro="">
      <xdr:nvCxnSpPr>
        <xdr:cNvPr id="117" name="直線コネクタ 116"/>
        <xdr:cNvCxnSpPr/>
      </xdr:nvCxnSpPr>
      <xdr:spPr bwMode="auto">
        <a:xfrm>
          <a:off x="4305300" y="7492549"/>
          <a:ext cx="6985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22038</xdr:rowOff>
    </xdr:from>
    <xdr:to>
      <xdr:col>22</xdr:col>
      <xdr:colOff>114300</xdr:colOff>
      <xdr:row>38</xdr:row>
      <xdr:rowOff>24949</xdr:rowOff>
    </xdr:to>
    <xdr:cxnSp macro="">
      <xdr:nvCxnSpPr>
        <xdr:cNvPr id="120" name="直線コネクタ 119"/>
        <xdr:cNvCxnSpPr/>
      </xdr:nvCxnSpPr>
      <xdr:spPr bwMode="auto">
        <a:xfrm>
          <a:off x="3606800" y="7489638"/>
          <a:ext cx="698500" cy="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12963</xdr:rowOff>
    </xdr:from>
    <xdr:to>
      <xdr:col>18</xdr:col>
      <xdr:colOff>177800</xdr:colOff>
      <xdr:row>38</xdr:row>
      <xdr:rowOff>22038</xdr:rowOff>
    </xdr:to>
    <xdr:cxnSp macro="">
      <xdr:nvCxnSpPr>
        <xdr:cNvPr id="123" name="直線コネクタ 122"/>
        <xdr:cNvCxnSpPr/>
      </xdr:nvCxnSpPr>
      <xdr:spPr bwMode="auto">
        <a:xfrm>
          <a:off x="2908300" y="7480563"/>
          <a:ext cx="698500" cy="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317613</xdr:rowOff>
    </xdr:from>
    <xdr:to>
      <xdr:col>29</xdr:col>
      <xdr:colOff>177800</xdr:colOff>
      <xdr:row>38</xdr:row>
      <xdr:rowOff>76313</xdr:rowOff>
    </xdr:to>
    <xdr:sp macro="" textlink="">
      <xdr:nvSpPr>
        <xdr:cNvPr id="133" name="楕円 132"/>
        <xdr:cNvSpPr/>
      </xdr:nvSpPr>
      <xdr:spPr bwMode="auto">
        <a:xfrm>
          <a:off x="5600700" y="744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289690</xdr:rowOff>
    </xdr:from>
    <xdr:ext cx="762000" cy="259045"/>
    <xdr:sp macro="" textlink="">
      <xdr:nvSpPr>
        <xdr:cNvPr id="134" name="人口1人当たり決算額の推移該当値テキスト445"/>
        <xdr:cNvSpPr txBox="1"/>
      </xdr:nvSpPr>
      <xdr:spPr>
        <a:xfrm>
          <a:off x="5740400" y="74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320265</xdr:rowOff>
    </xdr:from>
    <xdr:to>
      <xdr:col>26</xdr:col>
      <xdr:colOff>101600</xdr:colOff>
      <xdr:row>38</xdr:row>
      <xdr:rowOff>78965</xdr:rowOff>
    </xdr:to>
    <xdr:sp macro="" textlink="">
      <xdr:nvSpPr>
        <xdr:cNvPr id="135" name="楕円 134"/>
        <xdr:cNvSpPr/>
      </xdr:nvSpPr>
      <xdr:spPr bwMode="auto">
        <a:xfrm>
          <a:off x="4953000" y="744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63742</xdr:rowOff>
    </xdr:from>
    <xdr:ext cx="736600" cy="259045"/>
    <xdr:sp macro="" textlink="">
      <xdr:nvSpPr>
        <xdr:cNvPr id="136" name="テキスト ボックス 135"/>
        <xdr:cNvSpPr txBox="1"/>
      </xdr:nvSpPr>
      <xdr:spPr>
        <a:xfrm>
          <a:off x="4622800" y="753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317049</xdr:rowOff>
    </xdr:from>
    <xdr:to>
      <xdr:col>22</xdr:col>
      <xdr:colOff>165100</xdr:colOff>
      <xdr:row>38</xdr:row>
      <xdr:rowOff>75749</xdr:rowOff>
    </xdr:to>
    <xdr:sp macro="" textlink="">
      <xdr:nvSpPr>
        <xdr:cNvPr id="137" name="楕円 136"/>
        <xdr:cNvSpPr/>
      </xdr:nvSpPr>
      <xdr:spPr bwMode="auto">
        <a:xfrm>
          <a:off x="4254500" y="744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60526</xdr:rowOff>
    </xdr:from>
    <xdr:ext cx="762000" cy="259045"/>
    <xdr:sp macro="" textlink="">
      <xdr:nvSpPr>
        <xdr:cNvPr id="138" name="テキスト ボックス 137"/>
        <xdr:cNvSpPr txBox="1"/>
      </xdr:nvSpPr>
      <xdr:spPr>
        <a:xfrm>
          <a:off x="3924300" y="752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314138</xdr:rowOff>
    </xdr:from>
    <xdr:to>
      <xdr:col>19</xdr:col>
      <xdr:colOff>38100</xdr:colOff>
      <xdr:row>38</xdr:row>
      <xdr:rowOff>72838</xdr:rowOff>
    </xdr:to>
    <xdr:sp macro="" textlink="">
      <xdr:nvSpPr>
        <xdr:cNvPr id="139" name="楕円 138"/>
        <xdr:cNvSpPr/>
      </xdr:nvSpPr>
      <xdr:spPr bwMode="auto">
        <a:xfrm>
          <a:off x="3556000" y="743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57615</xdr:rowOff>
    </xdr:from>
    <xdr:ext cx="762000" cy="259045"/>
    <xdr:sp macro="" textlink="">
      <xdr:nvSpPr>
        <xdr:cNvPr id="140" name="テキスト ボックス 139"/>
        <xdr:cNvSpPr txBox="1"/>
      </xdr:nvSpPr>
      <xdr:spPr>
        <a:xfrm>
          <a:off x="3225800" y="752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305063</xdr:rowOff>
    </xdr:from>
    <xdr:to>
      <xdr:col>15</xdr:col>
      <xdr:colOff>101600</xdr:colOff>
      <xdr:row>38</xdr:row>
      <xdr:rowOff>63763</xdr:rowOff>
    </xdr:to>
    <xdr:sp macro="" textlink="">
      <xdr:nvSpPr>
        <xdr:cNvPr id="141" name="楕円 140"/>
        <xdr:cNvSpPr/>
      </xdr:nvSpPr>
      <xdr:spPr bwMode="auto">
        <a:xfrm>
          <a:off x="2857500" y="742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48540</xdr:rowOff>
    </xdr:from>
    <xdr:ext cx="762000" cy="259045"/>
    <xdr:sp macro="" textlink="">
      <xdr:nvSpPr>
        <xdr:cNvPr id="142" name="テキスト ボックス 141"/>
        <xdr:cNvSpPr txBox="1"/>
      </xdr:nvSpPr>
      <xdr:spPr>
        <a:xfrm>
          <a:off x="2527300" y="75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141082</xdr:rowOff>
    </xdr:from>
    <xdr:to>
      <xdr:col>24</xdr:col>
      <xdr:colOff>63500</xdr:colOff>
      <xdr:row>36</xdr:row>
      <xdr:rowOff>79143</xdr:rowOff>
    </xdr:to>
    <xdr:cxnSp macro="">
      <xdr:nvCxnSpPr>
        <xdr:cNvPr id="63" name="直線コネクタ 62"/>
        <xdr:cNvCxnSpPr/>
      </xdr:nvCxnSpPr>
      <xdr:spPr>
        <a:xfrm flipV="1">
          <a:off x="3797300" y="6141832"/>
          <a:ext cx="838200" cy="10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54694</xdr:rowOff>
    </xdr:from>
    <xdr:to>
      <xdr:col>19</xdr:col>
      <xdr:colOff>177800</xdr:colOff>
      <xdr:row>36</xdr:row>
      <xdr:rowOff>79143</xdr:rowOff>
    </xdr:to>
    <xdr:cxnSp macro="">
      <xdr:nvCxnSpPr>
        <xdr:cNvPr id="66" name="直線コネクタ 65"/>
        <xdr:cNvCxnSpPr/>
      </xdr:nvCxnSpPr>
      <xdr:spPr>
        <a:xfrm>
          <a:off x="2908300" y="6226894"/>
          <a:ext cx="889000" cy="2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54694</xdr:rowOff>
    </xdr:from>
    <xdr:to>
      <xdr:col>15</xdr:col>
      <xdr:colOff>50800</xdr:colOff>
      <xdr:row>36</xdr:row>
      <xdr:rowOff>58678</xdr:rowOff>
    </xdr:to>
    <xdr:cxnSp macro="">
      <xdr:nvCxnSpPr>
        <xdr:cNvPr id="69" name="直線コネクタ 68"/>
        <xdr:cNvCxnSpPr/>
      </xdr:nvCxnSpPr>
      <xdr:spPr>
        <a:xfrm flipV="1">
          <a:off x="2019300" y="6226894"/>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15723</xdr:rowOff>
    </xdr:from>
    <xdr:to>
      <xdr:col>10</xdr:col>
      <xdr:colOff>114300</xdr:colOff>
      <xdr:row>36</xdr:row>
      <xdr:rowOff>58678</xdr:rowOff>
    </xdr:to>
    <xdr:cxnSp macro="">
      <xdr:nvCxnSpPr>
        <xdr:cNvPr id="72" name="直線コネクタ 71"/>
        <xdr:cNvCxnSpPr/>
      </xdr:nvCxnSpPr>
      <xdr:spPr>
        <a:xfrm>
          <a:off x="1130300" y="6187923"/>
          <a:ext cx="889000" cy="4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90282</xdr:rowOff>
    </xdr:from>
    <xdr:to>
      <xdr:col>24</xdr:col>
      <xdr:colOff>114300</xdr:colOff>
      <xdr:row>36</xdr:row>
      <xdr:rowOff>20432</xdr:rowOff>
    </xdr:to>
    <xdr:sp macro="" textlink="">
      <xdr:nvSpPr>
        <xdr:cNvPr id="82" name="楕円 81"/>
        <xdr:cNvSpPr/>
      </xdr:nvSpPr>
      <xdr:spPr>
        <a:xfrm>
          <a:off x="4584700" y="60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68709</xdr:rowOff>
    </xdr:from>
    <xdr:ext cx="534377" cy="259045"/>
    <xdr:sp macro="" textlink="">
      <xdr:nvSpPr>
        <xdr:cNvPr id="83" name="人件費該当値テキスト"/>
        <xdr:cNvSpPr txBox="1"/>
      </xdr:nvSpPr>
      <xdr:spPr>
        <a:xfrm>
          <a:off x="4686300" y="60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28343</xdr:rowOff>
    </xdr:from>
    <xdr:to>
      <xdr:col>20</xdr:col>
      <xdr:colOff>38100</xdr:colOff>
      <xdr:row>36</xdr:row>
      <xdr:rowOff>129943</xdr:rowOff>
    </xdr:to>
    <xdr:sp macro="" textlink="">
      <xdr:nvSpPr>
        <xdr:cNvPr id="84" name="楕円 83"/>
        <xdr:cNvSpPr/>
      </xdr:nvSpPr>
      <xdr:spPr>
        <a:xfrm>
          <a:off x="3746500" y="62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121070</xdr:rowOff>
    </xdr:from>
    <xdr:ext cx="534377" cy="259045"/>
    <xdr:sp macro="" textlink="">
      <xdr:nvSpPr>
        <xdr:cNvPr id="85" name="テキスト ボックス 84"/>
        <xdr:cNvSpPr txBox="1"/>
      </xdr:nvSpPr>
      <xdr:spPr>
        <a:xfrm>
          <a:off x="3530111" y="62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3894</xdr:rowOff>
    </xdr:from>
    <xdr:to>
      <xdr:col>15</xdr:col>
      <xdr:colOff>101600</xdr:colOff>
      <xdr:row>36</xdr:row>
      <xdr:rowOff>105494</xdr:rowOff>
    </xdr:to>
    <xdr:sp macro="" textlink="">
      <xdr:nvSpPr>
        <xdr:cNvPr id="86" name="楕円 85"/>
        <xdr:cNvSpPr/>
      </xdr:nvSpPr>
      <xdr:spPr>
        <a:xfrm>
          <a:off x="2857500" y="61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96621</xdr:rowOff>
    </xdr:from>
    <xdr:ext cx="534377" cy="259045"/>
    <xdr:sp macro="" textlink="">
      <xdr:nvSpPr>
        <xdr:cNvPr id="87" name="テキスト ボックス 86"/>
        <xdr:cNvSpPr txBox="1"/>
      </xdr:nvSpPr>
      <xdr:spPr>
        <a:xfrm>
          <a:off x="2641111" y="62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7878</xdr:rowOff>
    </xdr:from>
    <xdr:to>
      <xdr:col>10</xdr:col>
      <xdr:colOff>165100</xdr:colOff>
      <xdr:row>36</xdr:row>
      <xdr:rowOff>109478</xdr:rowOff>
    </xdr:to>
    <xdr:sp macro="" textlink="">
      <xdr:nvSpPr>
        <xdr:cNvPr id="88" name="楕円 87"/>
        <xdr:cNvSpPr/>
      </xdr:nvSpPr>
      <xdr:spPr>
        <a:xfrm>
          <a:off x="1968500" y="61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100605</xdr:rowOff>
    </xdr:from>
    <xdr:ext cx="534377" cy="259045"/>
    <xdr:sp macro="" textlink="">
      <xdr:nvSpPr>
        <xdr:cNvPr id="89" name="テキスト ボックス 88"/>
        <xdr:cNvSpPr txBox="1"/>
      </xdr:nvSpPr>
      <xdr:spPr>
        <a:xfrm>
          <a:off x="1752111" y="62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136373</xdr:rowOff>
    </xdr:from>
    <xdr:to>
      <xdr:col>6</xdr:col>
      <xdr:colOff>38100</xdr:colOff>
      <xdr:row>36</xdr:row>
      <xdr:rowOff>66523</xdr:rowOff>
    </xdr:to>
    <xdr:sp macro="" textlink="">
      <xdr:nvSpPr>
        <xdr:cNvPr id="90" name="楕円 89"/>
        <xdr:cNvSpPr/>
      </xdr:nvSpPr>
      <xdr:spPr>
        <a:xfrm>
          <a:off x="1079500" y="61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57650</xdr:rowOff>
    </xdr:from>
    <xdr:ext cx="534377" cy="259045"/>
    <xdr:sp macro="" textlink="">
      <xdr:nvSpPr>
        <xdr:cNvPr id="91" name="テキスト ボックス 90"/>
        <xdr:cNvSpPr txBox="1"/>
      </xdr:nvSpPr>
      <xdr:spPr>
        <a:xfrm>
          <a:off x="863111" y="62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9163</xdr:rowOff>
    </xdr:from>
    <xdr:to>
      <xdr:col>24</xdr:col>
      <xdr:colOff>63500</xdr:colOff>
      <xdr:row>58</xdr:row>
      <xdr:rowOff>22409</xdr:rowOff>
    </xdr:to>
    <xdr:cxnSp macro="">
      <xdr:nvCxnSpPr>
        <xdr:cNvPr id="122" name="直線コネクタ 121"/>
        <xdr:cNvCxnSpPr/>
      </xdr:nvCxnSpPr>
      <xdr:spPr>
        <a:xfrm>
          <a:off x="3797300" y="9953263"/>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9163</xdr:rowOff>
    </xdr:from>
    <xdr:to>
      <xdr:col>19</xdr:col>
      <xdr:colOff>177800</xdr:colOff>
      <xdr:row>58</xdr:row>
      <xdr:rowOff>54517</xdr:rowOff>
    </xdr:to>
    <xdr:cxnSp macro="">
      <xdr:nvCxnSpPr>
        <xdr:cNvPr id="125" name="直線コネクタ 124"/>
        <xdr:cNvCxnSpPr/>
      </xdr:nvCxnSpPr>
      <xdr:spPr>
        <a:xfrm flipV="1">
          <a:off x="2908300" y="9953263"/>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54517</xdr:rowOff>
    </xdr:from>
    <xdr:to>
      <xdr:col>15</xdr:col>
      <xdr:colOff>50800</xdr:colOff>
      <xdr:row>58</xdr:row>
      <xdr:rowOff>64144</xdr:rowOff>
    </xdr:to>
    <xdr:cxnSp macro="">
      <xdr:nvCxnSpPr>
        <xdr:cNvPr id="128" name="直線コネクタ 127"/>
        <xdr:cNvCxnSpPr/>
      </xdr:nvCxnSpPr>
      <xdr:spPr>
        <a:xfrm flipV="1">
          <a:off x="2019300" y="9998617"/>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64144</xdr:rowOff>
    </xdr:from>
    <xdr:to>
      <xdr:col>10</xdr:col>
      <xdr:colOff>114300</xdr:colOff>
      <xdr:row>58</xdr:row>
      <xdr:rowOff>73811</xdr:rowOff>
    </xdr:to>
    <xdr:cxnSp macro="">
      <xdr:nvCxnSpPr>
        <xdr:cNvPr id="131" name="直線コネクタ 130"/>
        <xdr:cNvCxnSpPr/>
      </xdr:nvCxnSpPr>
      <xdr:spPr>
        <a:xfrm flipV="1">
          <a:off x="1130300" y="10008244"/>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143059</xdr:rowOff>
    </xdr:from>
    <xdr:to>
      <xdr:col>24</xdr:col>
      <xdr:colOff>114300</xdr:colOff>
      <xdr:row>58</xdr:row>
      <xdr:rowOff>73209</xdr:rowOff>
    </xdr:to>
    <xdr:sp macro="" textlink="">
      <xdr:nvSpPr>
        <xdr:cNvPr id="141" name="楕円 140"/>
        <xdr:cNvSpPr/>
      </xdr:nvSpPr>
      <xdr:spPr>
        <a:xfrm>
          <a:off x="4584700" y="99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73069</xdr:rowOff>
    </xdr:from>
    <xdr:ext cx="534377" cy="259045"/>
    <xdr:sp macro="" textlink="">
      <xdr:nvSpPr>
        <xdr:cNvPr id="142" name="物件費該当値テキスト"/>
        <xdr:cNvSpPr txBox="1"/>
      </xdr:nvSpPr>
      <xdr:spPr>
        <a:xfrm>
          <a:off x="4686300" y="98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129813</xdr:rowOff>
    </xdr:from>
    <xdr:to>
      <xdr:col>20</xdr:col>
      <xdr:colOff>38100</xdr:colOff>
      <xdr:row>58</xdr:row>
      <xdr:rowOff>59963</xdr:rowOff>
    </xdr:to>
    <xdr:sp macro="" textlink="">
      <xdr:nvSpPr>
        <xdr:cNvPr id="143" name="楕円 142"/>
        <xdr:cNvSpPr/>
      </xdr:nvSpPr>
      <xdr:spPr>
        <a:xfrm>
          <a:off x="3746500" y="99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51090</xdr:rowOff>
    </xdr:from>
    <xdr:ext cx="534377" cy="259045"/>
    <xdr:sp macro="" textlink="">
      <xdr:nvSpPr>
        <xdr:cNvPr id="144" name="テキスト ボックス 143"/>
        <xdr:cNvSpPr txBox="1"/>
      </xdr:nvSpPr>
      <xdr:spPr>
        <a:xfrm>
          <a:off x="3530111" y="99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3717</xdr:rowOff>
    </xdr:from>
    <xdr:to>
      <xdr:col>15</xdr:col>
      <xdr:colOff>101600</xdr:colOff>
      <xdr:row>58</xdr:row>
      <xdr:rowOff>105317</xdr:rowOff>
    </xdr:to>
    <xdr:sp macro="" textlink="">
      <xdr:nvSpPr>
        <xdr:cNvPr id="145" name="楕円 144"/>
        <xdr:cNvSpPr/>
      </xdr:nvSpPr>
      <xdr:spPr>
        <a:xfrm>
          <a:off x="2857500" y="994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96444</xdr:rowOff>
    </xdr:from>
    <xdr:ext cx="534377" cy="259045"/>
    <xdr:sp macro="" textlink="">
      <xdr:nvSpPr>
        <xdr:cNvPr id="146" name="テキスト ボックス 145"/>
        <xdr:cNvSpPr txBox="1"/>
      </xdr:nvSpPr>
      <xdr:spPr>
        <a:xfrm>
          <a:off x="2641111" y="1004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13344</xdr:rowOff>
    </xdr:from>
    <xdr:to>
      <xdr:col>10</xdr:col>
      <xdr:colOff>165100</xdr:colOff>
      <xdr:row>58</xdr:row>
      <xdr:rowOff>114944</xdr:rowOff>
    </xdr:to>
    <xdr:sp macro="" textlink="">
      <xdr:nvSpPr>
        <xdr:cNvPr id="147" name="楕円 146"/>
        <xdr:cNvSpPr/>
      </xdr:nvSpPr>
      <xdr:spPr>
        <a:xfrm>
          <a:off x="1968500" y="99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106071</xdr:rowOff>
    </xdr:from>
    <xdr:ext cx="534377" cy="259045"/>
    <xdr:sp macro="" textlink="">
      <xdr:nvSpPr>
        <xdr:cNvPr id="148" name="テキスト ボックス 147"/>
        <xdr:cNvSpPr txBox="1"/>
      </xdr:nvSpPr>
      <xdr:spPr>
        <a:xfrm>
          <a:off x="1752111" y="100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23011</xdr:rowOff>
    </xdr:from>
    <xdr:to>
      <xdr:col>6</xdr:col>
      <xdr:colOff>38100</xdr:colOff>
      <xdr:row>58</xdr:row>
      <xdr:rowOff>124611</xdr:rowOff>
    </xdr:to>
    <xdr:sp macro="" textlink="">
      <xdr:nvSpPr>
        <xdr:cNvPr id="149" name="楕円 148"/>
        <xdr:cNvSpPr/>
      </xdr:nvSpPr>
      <xdr:spPr>
        <a:xfrm>
          <a:off x="1079500" y="99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115738</xdr:rowOff>
    </xdr:from>
    <xdr:ext cx="534377" cy="259045"/>
    <xdr:sp macro="" textlink="">
      <xdr:nvSpPr>
        <xdr:cNvPr id="150" name="テキスト ボックス 149"/>
        <xdr:cNvSpPr txBox="1"/>
      </xdr:nvSpPr>
      <xdr:spPr>
        <a:xfrm>
          <a:off x="863111" y="1005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112001</xdr:rowOff>
    </xdr:from>
    <xdr:to>
      <xdr:col>24</xdr:col>
      <xdr:colOff>63500</xdr:colOff>
      <xdr:row>78</xdr:row>
      <xdr:rowOff>144787</xdr:rowOff>
    </xdr:to>
    <xdr:cxnSp macro="">
      <xdr:nvCxnSpPr>
        <xdr:cNvPr id="179" name="直線コネクタ 178"/>
        <xdr:cNvCxnSpPr/>
      </xdr:nvCxnSpPr>
      <xdr:spPr>
        <a:xfrm flipV="1">
          <a:off x="3797300" y="13485101"/>
          <a:ext cx="838200" cy="3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134899</xdr:rowOff>
    </xdr:from>
    <xdr:to>
      <xdr:col>19</xdr:col>
      <xdr:colOff>177800</xdr:colOff>
      <xdr:row>78</xdr:row>
      <xdr:rowOff>144787</xdr:rowOff>
    </xdr:to>
    <xdr:cxnSp macro="">
      <xdr:nvCxnSpPr>
        <xdr:cNvPr id="182" name="直線コネクタ 181"/>
        <xdr:cNvCxnSpPr/>
      </xdr:nvCxnSpPr>
      <xdr:spPr>
        <a:xfrm>
          <a:off x="2908300" y="13507999"/>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129203</xdr:rowOff>
    </xdr:from>
    <xdr:to>
      <xdr:col>15</xdr:col>
      <xdr:colOff>50800</xdr:colOff>
      <xdr:row>78</xdr:row>
      <xdr:rowOff>134899</xdr:rowOff>
    </xdr:to>
    <xdr:cxnSp macro="">
      <xdr:nvCxnSpPr>
        <xdr:cNvPr id="185" name="直線コネクタ 184"/>
        <xdr:cNvCxnSpPr/>
      </xdr:nvCxnSpPr>
      <xdr:spPr>
        <a:xfrm>
          <a:off x="2019300" y="13502303"/>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129203</xdr:rowOff>
    </xdr:from>
    <xdr:to>
      <xdr:col>10</xdr:col>
      <xdr:colOff>114300</xdr:colOff>
      <xdr:row>78</xdr:row>
      <xdr:rowOff>158350</xdr:rowOff>
    </xdr:to>
    <xdr:cxnSp macro="">
      <xdr:nvCxnSpPr>
        <xdr:cNvPr id="188" name="直線コネクタ 187"/>
        <xdr:cNvCxnSpPr/>
      </xdr:nvCxnSpPr>
      <xdr:spPr>
        <a:xfrm flipV="1">
          <a:off x="1130300" y="13502303"/>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61201</xdr:rowOff>
    </xdr:from>
    <xdr:to>
      <xdr:col>24</xdr:col>
      <xdr:colOff>114300</xdr:colOff>
      <xdr:row>78</xdr:row>
      <xdr:rowOff>162801</xdr:rowOff>
    </xdr:to>
    <xdr:sp macro="" textlink="">
      <xdr:nvSpPr>
        <xdr:cNvPr id="198" name="楕円 197"/>
        <xdr:cNvSpPr/>
      </xdr:nvSpPr>
      <xdr:spPr>
        <a:xfrm>
          <a:off x="4584700" y="13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147578</xdr:rowOff>
    </xdr:from>
    <xdr:ext cx="469744" cy="259045"/>
    <xdr:sp macro="" textlink="">
      <xdr:nvSpPr>
        <xdr:cNvPr id="199" name="維持補修費該当値テキスト"/>
        <xdr:cNvSpPr txBox="1"/>
      </xdr:nvSpPr>
      <xdr:spPr>
        <a:xfrm>
          <a:off x="4686300" y="1334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93987</xdr:rowOff>
    </xdr:from>
    <xdr:to>
      <xdr:col>20</xdr:col>
      <xdr:colOff>38100</xdr:colOff>
      <xdr:row>79</xdr:row>
      <xdr:rowOff>24137</xdr:rowOff>
    </xdr:to>
    <xdr:sp macro="" textlink="">
      <xdr:nvSpPr>
        <xdr:cNvPr id="200" name="楕円 199"/>
        <xdr:cNvSpPr/>
      </xdr:nvSpPr>
      <xdr:spPr>
        <a:xfrm>
          <a:off x="3746500" y="134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15264</xdr:rowOff>
    </xdr:from>
    <xdr:ext cx="469744" cy="259045"/>
    <xdr:sp macro="" textlink="">
      <xdr:nvSpPr>
        <xdr:cNvPr id="201" name="テキスト ボックス 200"/>
        <xdr:cNvSpPr txBox="1"/>
      </xdr:nvSpPr>
      <xdr:spPr>
        <a:xfrm>
          <a:off x="3562428" y="1355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84099</xdr:rowOff>
    </xdr:from>
    <xdr:to>
      <xdr:col>15</xdr:col>
      <xdr:colOff>101600</xdr:colOff>
      <xdr:row>79</xdr:row>
      <xdr:rowOff>14249</xdr:rowOff>
    </xdr:to>
    <xdr:sp macro="" textlink="">
      <xdr:nvSpPr>
        <xdr:cNvPr id="202" name="楕円 201"/>
        <xdr:cNvSpPr/>
      </xdr:nvSpPr>
      <xdr:spPr>
        <a:xfrm>
          <a:off x="2857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5376</xdr:rowOff>
    </xdr:from>
    <xdr:ext cx="469744" cy="259045"/>
    <xdr:sp macro="" textlink="">
      <xdr:nvSpPr>
        <xdr:cNvPr id="203" name="テキスト ボックス 202"/>
        <xdr:cNvSpPr txBox="1"/>
      </xdr:nvSpPr>
      <xdr:spPr>
        <a:xfrm>
          <a:off x="2673428" y="1354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78403</xdr:rowOff>
    </xdr:from>
    <xdr:to>
      <xdr:col>10</xdr:col>
      <xdr:colOff>165100</xdr:colOff>
      <xdr:row>79</xdr:row>
      <xdr:rowOff>8553</xdr:rowOff>
    </xdr:to>
    <xdr:sp macro="" textlink="">
      <xdr:nvSpPr>
        <xdr:cNvPr id="204" name="楕円 203"/>
        <xdr:cNvSpPr/>
      </xdr:nvSpPr>
      <xdr:spPr>
        <a:xfrm>
          <a:off x="1968500" y="13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171130</xdr:rowOff>
    </xdr:from>
    <xdr:ext cx="469744" cy="259045"/>
    <xdr:sp macro="" textlink="">
      <xdr:nvSpPr>
        <xdr:cNvPr id="205" name="テキスト ボックス 204"/>
        <xdr:cNvSpPr txBox="1"/>
      </xdr:nvSpPr>
      <xdr:spPr>
        <a:xfrm>
          <a:off x="1784428" y="1354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107550</xdr:rowOff>
    </xdr:from>
    <xdr:to>
      <xdr:col>6</xdr:col>
      <xdr:colOff>38100</xdr:colOff>
      <xdr:row>79</xdr:row>
      <xdr:rowOff>37700</xdr:rowOff>
    </xdr:to>
    <xdr:sp macro="" textlink="">
      <xdr:nvSpPr>
        <xdr:cNvPr id="206" name="楕円 205"/>
        <xdr:cNvSpPr/>
      </xdr:nvSpPr>
      <xdr:spPr>
        <a:xfrm>
          <a:off x="1079500" y="134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28827</xdr:rowOff>
    </xdr:from>
    <xdr:ext cx="469744" cy="259045"/>
    <xdr:sp macro="" textlink="">
      <xdr:nvSpPr>
        <xdr:cNvPr id="207" name="テキスト ボックス 206"/>
        <xdr:cNvSpPr txBox="1"/>
      </xdr:nvSpPr>
      <xdr:spPr>
        <a:xfrm>
          <a:off x="895428" y="135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17157</xdr:rowOff>
    </xdr:from>
    <xdr:to>
      <xdr:col>24</xdr:col>
      <xdr:colOff>63500</xdr:colOff>
      <xdr:row>97</xdr:row>
      <xdr:rowOff>31204</xdr:rowOff>
    </xdr:to>
    <xdr:cxnSp macro="">
      <xdr:nvCxnSpPr>
        <xdr:cNvPr id="237" name="直線コネクタ 236"/>
        <xdr:cNvCxnSpPr/>
      </xdr:nvCxnSpPr>
      <xdr:spPr>
        <a:xfrm>
          <a:off x="3797300" y="16647807"/>
          <a:ext cx="8382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17157</xdr:rowOff>
    </xdr:from>
    <xdr:to>
      <xdr:col>19</xdr:col>
      <xdr:colOff>177800</xdr:colOff>
      <xdr:row>97</xdr:row>
      <xdr:rowOff>37809</xdr:rowOff>
    </xdr:to>
    <xdr:cxnSp macro="">
      <xdr:nvCxnSpPr>
        <xdr:cNvPr id="240" name="直線コネクタ 239"/>
        <xdr:cNvCxnSpPr/>
      </xdr:nvCxnSpPr>
      <xdr:spPr>
        <a:xfrm flipV="1">
          <a:off x="2908300" y="16647807"/>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27546</xdr:rowOff>
    </xdr:from>
    <xdr:to>
      <xdr:col>15</xdr:col>
      <xdr:colOff>50800</xdr:colOff>
      <xdr:row>97</xdr:row>
      <xdr:rowOff>37809</xdr:rowOff>
    </xdr:to>
    <xdr:cxnSp macro="">
      <xdr:nvCxnSpPr>
        <xdr:cNvPr id="243" name="直線コネクタ 242"/>
        <xdr:cNvCxnSpPr/>
      </xdr:nvCxnSpPr>
      <xdr:spPr>
        <a:xfrm>
          <a:off x="2019300" y="16658196"/>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27546</xdr:rowOff>
    </xdr:from>
    <xdr:to>
      <xdr:col>10</xdr:col>
      <xdr:colOff>114300</xdr:colOff>
      <xdr:row>97</xdr:row>
      <xdr:rowOff>62903</xdr:rowOff>
    </xdr:to>
    <xdr:cxnSp macro="">
      <xdr:nvCxnSpPr>
        <xdr:cNvPr id="246" name="直線コネクタ 245"/>
        <xdr:cNvCxnSpPr/>
      </xdr:nvCxnSpPr>
      <xdr:spPr>
        <a:xfrm flipV="1">
          <a:off x="1130300" y="16658196"/>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151854</xdr:rowOff>
    </xdr:from>
    <xdr:to>
      <xdr:col>24</xdr:col>
      <xdr:colOff>114300</xdr:colOff>
      <xdr:row>97</xdr:row>
      <xdr:rowOff>82004</xdr:rowOff>
    </xdr:to>
    <xdr:sp macro="" textlink="">
      <xdr:nvSpPr>
        <xdr:cNvPr id="256" name="楕円 255"/>
        <xdr:cNvSpPr/>
      </xdr:nvSpPr>
      <xdr:spPr>
        <a:xfrm>
          <a:off x="4584700" y="166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130281</xdr:rowOff>
    </xdr:from>
    <xdr:ext cx="534377" cy="259045"/>
    <xdr:sp macro="" textlink="">
      <xdr:nvSpPr>
        <xdr:cNvPr id="257" name="扶助費該当値テキスト"/>
        <xdr:cNvSpPr txBox="1"/>
      </xdr:nvSpPr>
      <xdr:spPr>
        <a:xfrm>
          <a:off x="4686300" y="165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137807</xdr:rowOff>
    </xdr:from>
    <xdr:to>
      <xdr:col>20</xdr:col>
      <xdr:colOff>38100</xdr:colOff>
      <xdr:row>97</xdr:row>
      <xdr:rowOff>67957</xdr:rowOff>
    </xdr:to>
    <xdr:sp macro="" textlink="">
      <xdr:nvSpPr>
        <xdr:cNvPr id="258" name="楕円 257"/>
        <xdr:cNvSpPr/>
      </xdr:nvSpPr>
      <xdr:spPr>
        <a:xfrm>
          <a:off x="3746500" y="16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59084</xdr:rowOff>
    </xdr:from>
    <xdr:ext cx="534377" cy="259045"/>
    <xdr:sp macro="" textlink="">
      <xdr:nvSpPr>
        <xdr:cNvPr id="259" name="テキスト ボックス 258"/>
        <xdr:cNvSpPr txBox="1"/>
      </xdr:nvSpPr>
      <xdr:spPr>
        <a:xfrm>
          <a:off x="3530111" y="166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158459</xdr:rowOff>
    </xdr:from>
    <xdr:to>
      <xdr:col>15</xdr:col>
      <xdr:colOff>101600</xdr:colOff>
      <xdr:row>97</xdr:row>
      <xdr:rowOff>88609</xdr:rowOff>
    </xdr:to>
    <xdr:sp macro="" textlink="">
      <xdr:nvSpPr>
        <xdr:cNvPr id="260" name="楕円 259"/>
        <xdr:cNvSpPr/>
      </xdr:nvSpPr>
      <xdr:spPr>
        <a:xfrm>
          <a:off x="2857500" y="166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79736</xdr:rowOff>
    </xdr:from>
    <xdr:ext cx="534377" cy="259045"/>
    <xdr:sp macro="" textlink="">
      <xdr:nvSpPr>
        <xdr:cNvPr id="261" name="テキスト ボックス 260"/>
        <xdr:cNvSpPr txBox="1"/>
      </xdr:nvSpPr>
      <xdr:spPr>
        <a:xfrm>
          <a:off x="2641111" y="167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148196</xdr:rowOff>
    </xdr:from>
    <xdr:to>
      <xdr:col>10</xdr:col>
      <xdr:colOff>165100</xdr:colOff>
      <xdr:row>97</xdr:row>
      <xdr:rowOff>78346</xdr:rowOff>
    </xdr:to>
    <xdr:sp macro="" textlink="">
      <xdr:nvSpPr>
        <xdr:cNvPr id="262" name="楕円 261"/>
        <xdr:cNvSpPr/>
      </xdr:nvSpPr>
      <xdr:spPr>
        <a:xfrm>
          <a:off x="1968500" y="166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69473</xdr:rowOff>
    </xdr:from>
    <xdr:ext cx="534377" cy="259045"/>
    <xdr:sp macro="" textlink="">
      <xdr:nvSpPr>
        <xdr:cNvPr id="263" name="テキスト ボックス 262"/>
        <xdr:cNvSpPr txBox="1"/>
      </xdr:nvSpPr>
      <xdr:spPr>
        <a:xfrm>
          <a:off x="1752111" y="167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12103</xdr:rowOff>
    </xdr:from>
    <xdr:to>
      <xdr:col>6</xdr:col>
      <xdr:colOff>38100</xdr:colOff>
      <xdr:row>97</xdr:row>
      <xdr:rowOff>113703</xdr:rowOff>
    </xdr:to>
    <xdr:sp macro="" textlink="">
      <xdr:nvSpPr>
        <xdr:cNvPr id="264" name="楕円 263"/>
        <xdr:cNvSpPr/>
      </xdr:nvSpPr>
      <xdr:spPr>
        <a:xfrm>
          <a:off x="1079500" y="166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104830</xdr:rowOff>
    </xdr:from>
    <xdr:ext cx="534377" cy="259045"/>
    <xdr:sp macro="" textlink="">
      <xdr:nvSpPr>
        <xdr:cNvPr id="265" name="テキスト ボックス 264"/>
        <xdr:cNvSpPr txBox="1"/>
      </xdr:nvSpPr>
      <xdr:spPr>
        <a:xfrm>
          <a:off x="863111" y="167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57534</xdr:rowOff>
    </xdr:from>
    <xdr:to>
      <xdr:col>55</xdr:col>
      <xdr:colOff>0</xdr:colOff>
      <xdr:row>38</xdr:row>
      <xdr:rowOff>166417</xdr:rowOff>
    </xdr:to>
    <xdr:cxnSp macro="">
      <xdr:nvCxnSpPr>
        <xdr:cNvPr id="296" name="直線コネクタ 295"/>
        <xdr:cNvCxnSpPr/>
      </xdr:nvCxnSpPr>
      <xdr:spPr>
        <a:xfrm flipV="1">
          <a:off x="9639300" y="6229734"/>
          <a:ext cx="838200" cy="45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166417</xdr:rowOff>
    </xdr:from>
    <xdr:to>
      <xdr:col>50</xdr:col>
      <xdr:colOff>114300</xdr:colOff>
      <xdr:row>38</xdr:row>
      <xdr:rowOff>167945</xdr:rowOff>
    </xdr:to>
    <xdr:cxnSp macro="">
      <xdr:nvCxnSpPr>
        <xdr:cNvPr id="299" name="直線コネクタ 298"/>
        <xdr:cNvCxnSpPr/>
      </xdr:nvCxnSpPr>
      <xdr:spPr>
        <a:xfrm flipV="1">
          <a:off x="8750300" y="6681517"/>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166818</xdr:rowOff>
    </xdr:from>
    <xdr:to>
      <xdr:col>45</xdr:col>
      <xdr:colOff>177800</xdr:colOff>
      <xdr:row>38</xdr:row>
      <xdr:rowOff>167945</xdr:rowOff>
    </xdr:to>
    <xdr:cxnSp macro="">
      <xdr:nvCxnSpPr>
        <xdr:cNvPr id="302" name="直線コネクタ 301"/>
        <xdr:cNvCxnSpPr/>
      </xdr:nvCxnSpPr>
      <xdr:spPr>
        <a:xfrm>
          <a:off x="7861300" y="668191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152270</xdr:rowOff>
    </xdr:from>
    <xdr:to>
      <xdr:col>41</xdr:col>
      <xdr:colOff>50800</xdr:colOff>
      <xdr:row>38</xdr:row>
      <xdr:rowOff>166818</xdr:rowOff>
    </xdr:to>
    <xdr:cxnSp macro="">
      <xdr:nvCxnSpPr>
        <xdr:cNvPr id="305" name="直線コネクタ 304"/>
        <xdr:cNvCxnSpPr/>
      </xdr:nvCxnSpPr>
      <xdr:spPr>
        <a:xfrm>
          <a:off x="6972300" y="6667370"/>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6734</xdr:rowOff>
    </xdr:from>
    <xdr:to>
      <xdr:col>55</xdr:col>
      <xdr:colOff>50800</xdr:colOff>
      <xdr:row>36</xdr:row>
      <xdr:rowOff>108334</xdr:rowOff>
    </xdr:to>
    <xdr:sp macro="" textlink="">
      <xdr:nvSpPr>
        <xdr:cNvPr id="315" name="楕円 314"/>
        <xdr:cNvSpPr/>
      </xdr:nvSpPr>
      <xdr:spPr>
        <a:xfrm>
          <a:off x="10426700" y="61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156611</xdr:rowOff>
    </xdr:from>
    <xdr:ext cx="599010" cy="259045"/>
    <xdr:sp macro="" textlink="">
      <xdr:nvSpPr>
        <xdr:cNvPr id="316" name="補助費等該当値テキスト"/>
        <xdr:cNvSpPr txBox="1"/>
      </xdr:nvSpPr>
      <xdr:spPr>
        <a:xfrm>
          <a:off x="10528300" y="615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115617</xdr:rowOff>
    </xdr:from>
    <xdr:to>
      <xdr:col>50</xdr:col>
      <xdr:colOff>165100</xdr:colOff>
      <xdr:row>39</xdr:row>
      <xdr:rowOff>45767</xdr:rowOff>
    </xdr:to>
    <xdr:sp macro="" textlink="">
      <xdr:nvSpPr>
        <xdr:cNvPr id="317" name="楕円 316"/>
        <xdr:cNvSpPr/>
      </xdr:nvSpPr>
      <xdr:spPr>
        <a:xfrm>
          <a:off x="9588500" y="663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36894</xdr:rowOff>
    </xdr:from>
    <xdr:ext cx="534377" cy="259045"/>
    <xdr:sp macro="" textlink="">
      <xdr:nvSpPr>
        <xdr:cNvPr id="318" name="テキスト ボックス 317"/>
        <xdr:cNvSpPr txBox="1"/>
      </xdr:nvSpPr>
      <xdr:spPr>
        <a:xfrm>
          <a:off x="9372111" y="672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117145</xdr:rowOff>
    </xdr:from>
    <xdr:to>
      <xdr:col>46</xdr:col>
      <xdr:colOff>38100</xdr:colOff>
      <xdr:row>39</xdr:row>
      <xdr:rowOff>47295</xdr:rowOff>
    </xdr:to>
    <xdr:sp macro="" textlink="">
      <xdr:nvSpPr>
        <xdr:cNvPr id="319" name="楕円 318"/>
        <xdr:cNvSpPr/>
      </xdr:nvSpPr>
      <xdr:spPr>
        <a:xfrm>
          <a:off x="8699500" y="66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38422</xdr:rowOff>
    </xdr:from>
    <xdr:ext cx="534377" cy="259045"/>
    <xdr:sp macro="" textlink="">
      <xdr:nvSpPr>
        <xdr:cNvPr id="320" name="テキスト ボックス 319"/>
        <xdr:cNvSpPr txBox="1"/>
      </xdr:nvSpPr>
      <xdr:spPr>
        <a:xfrm>
          <a:off x="8483111" y="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116018</xdr:rowOff>
    </xdr:from>
    <xdr:to>
      <xdr:col>41</xdr:col>
      <xdr:colOff>101600</xdr:colOff>
      <xdr:row>39</xdr:row>
      <xdr:rowOff>46168</xdr:rowOff>
    </xdr:to>
    <xdr:sp macro="" textlink="">
      <xdr:nvSpPr>
        <xdr:cNvPr id="321" name="楕円 320"/>
        <xdr:cNvSpPr/>
      </xdr:nvSpPr>
      <xdr:spPr>
        <a:xfrm>
          <a:off x="7810500" y="66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37295</xdr:rowOff>
    </xdr:from>
    <xdr:ext cx="534377" cy="259045"/>
    <xdr:sp macro="" textlink="">
      <xdr:nvSpPr>
        <xdr:cNvPr id="322" name="テキスト ボックス 321"/>
        <xdr:cNvSpPr txBox="1"/>
      </xdr:nvSpPr>
      <xdr:spPr>
        <a:xfrm>
          <a:off x="7594111" y="67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101470</xdr:rowOff>
    </xdr:from>
    <xdr:to>
      <xdr:col>36</xdr:col>
      <xdr:colOff>165100</xdr:colOff>
      <xdr:row>39</xdr:row>
      <xdr:rowOff>31620</xdr:rowOff>
    </xdr:to>
    <xdr:sp macro="" textlink="">
      <xdr:nvSpPr>
        <xdr:cNvPr id="323" name="楕円 322"/>
        <xdr:cNvSpPr/>
      </xdr:nvSpPr>
      <xdr:spPr>
        <a:xfrm>
          <a:off x="6921500" y="661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22747</xdr:rowOff>
    </xdr:from>
    <xdr:ext cx="534377" cy="259045"/>
    <xdr:sp macro="" textlink="">
      <xdr:nvSpPr>
        <xdr:cNvPr id="324" name="テキスト ボックス 323"/>
        <xdr:cNvSpPr txBox="1"/>
      </xdr:nvSpPr>
      <xdr:spPr>
        <a:xfrm>
          <a:off x="6705111" y="670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104454</xdr:rowOff>
    </xdr:from>
    <xdr:to>
      <xdr:col>55</xdr:col>
      <xdr:colOff>0</xdr:colOff>
      <xdr:row>57</xdr:row>
      <xdr:rowOff>156671</xdr:rowOff>
    </xdr:to>
    <xdr:cxnSp macro="">
      <xdr:nvCxnSpPr>
        <xdr:cNvPr id="351" name="直線コネクタ 350"/>
        <xdr:cNvCxnSpPr/>
      </xdr:nvCxnSpPr>
      <xdr:spPr>
        <a:xfrm flipV="1">
          <a:off x="9639300" y="9877104"/>
          <a:ext cx="838200" cy="5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31005</xdr:rowOff>
    </xdr:from>
    <xdr:to>
      <xdr:col>50</xdr:col>
      <xdr:colOff>114300</xdr:colOff>
      <xdr:row>57</xdr:row>
      <xdr:rowOff>156671</xdr:rowOff>
    </xdr:to>
    <xdr:cxnSp macro="">
      <xdr:nvCxnSpPr>
        <xdr:cNvPr id="354" name="直線コネクタ 353"/>
        <xdr:cNvCxnSpPr/>
      </xdr:nvCxnSpPr>
      <xdr:spPr>
        <a:xfrm>
          <a:off x="8750300" y="9803655"/>
          <a:ext cx="889000" cy="1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31005</xdr:rowOff>
    </xdr:from>
    <xdr:to>
      <xdr:col>45</xdr:col>
      <xdr:colOff>177800</xdr:colOff>
      <xdr:row>57</xdr:row>
      <xdr:rowOff>168600</xdr:rowOff>
    </xdr:to>
    <xdr:cxnSp macro="">
      <xdr:nvCxnSpPr>
        <xdr:cNvPr id="357" name="直線コネクタ 356"/>
        <xdr:cNvCxnSpPr/>
      </xdr:nvCxnSpPr>
      <xdr:spPr>
        <a:xfrm flipV="1">
          <a:off x="7861300" y="9803655"/>
          <a:ext cx="8890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147400</xdr:rowOff>
    </xdr:from>
    <xdr:to>
      <xdr:col>41</xdr:col>
      <xdr:colOff>50800</xdr:colOff>
      <xdr:row>57</xdr:row>
      <xdr:rowOff>168600</xdr:rowOff>
    </xdr:to>
    <xdr:cxnSp macro="">
      <xdr:nvCxnSpPr>
        <xdr:cNvPr id="360" name="直線コネクタ 359"/>
        <xdr:cNvCxnSpPr/>
      </xdr:nvCxnSpPr>
      <xdr:spPr>
        <a:xfrm>
          <a:off x="6972300" y="9920050"/>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53654</xdr:rowOff>
    </xdr:from>
    <xdr:to>
      <xdr:col>55</xdr:col>
      <xdr:colOff>50800</xdr:colOff>
      <xdr:row>57</xdr:row>
      <xdr:rowOff>155254</xdr:rowOff>
    </xdr:to>
    <xdr:sp macro="" textlink="">
      <xdr:nvSpPr>
        <xdr:cNvPr id="370" name="楕円 369"/>
        <xdr:cNvSpPr/>
      </xdr:nvSpPr>
      <xdr:spPr>
        <a:xfrm>
          <a:off x="10426700" y="98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140031</xdr:rowOff>
    </xdr:from>
    <xdr:ext cx="534377" cy="259045"/>
    <xdr:sp macro="" textlink="">
      <xdr:nvSpPr>
        <xdr:cNvPr id="371" name="普通建設事業費該当値テキスト"/>
        <xdr:cNvSpPr txBox="1"/>
      </xdr:nvSpPr>
      <xdr:spPr>
        <a:xfrm>
          <a:off x="10528300" y="974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105871</xdr:rowOff>
    </xdr:from>
    <xdr:to>
      <xdr:col>50</xdr:col>
      <xdr:colOff>165100</xdr:colOff>
      <xdr:row>58</xdr:row>
      <xdr:rowOff>36021</xdr:rowOff>
    </xdr:to>
    <xdr:sp macro="" textlink="">
      <xdr:nvSpPr>
        <xdr:cNvPr id="372" name="楕円 371"/>
        <xdr:cNvSpPr/>
      </xdr:nvSpPr>
      <xdr:spPr>
        <a:xfrm>
          <a:off x="9588500" y="98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27148</xdr:rowOff>
    </xdr:from>
    <xdr:ext cx="534377" cy="259045"/>
    <xdr:sp macro="" textlink="">
      <xdr:nvSpPr>
        <xdr:cNvPr id="373" name="テキスト ボックス 372"/>
        <xdr:cNvSpPr txBox="1"/>
      </xdr:nvSpPr>
      <xdr:spPr>
        <a:xfrm>
          <a:off x="9372111" y="99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151655</xdr:rowOff>
    </xdr:from>
    <xdr:to>
      <xdr:col>46</xdr:col>
      <xdr:colOff>38100</xdr:colOff>
      <xdr:row>57</xdr:row>
      <xdr:rowOff>81805</xdr:rowOff>
    </xdr:to>
    <xdr:sp macro="" textlink="">
      <xdr:nvSpPr>
        <xdr:cNvPr id="374" name="楕円 373"/>
        <xdr:cNvSpPr/>
      </xdr:nvSpPr>
      <xdr:spPr>
        <a:xfrm>
          <a:off x="8699500" y="97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72932</xdr:rowOff>
    </xdr:from>
    <xdr:ext cx="534377" cy="259045"/>
    <xdr:sp macro="" textlink="">
      <xdr:nvSpPr>
        <xdr:cNvPr id="375" name="テキスト ボックス 374"/>
        <xdr:cNvSpPr txBox="1"/>
      </xdr:nvSpPr>
      <xdr:spPr>
        <a:xfrm>
          <a:off x="8483111" y="98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117800</xdr:rowOff>
    </xdr:from>
    <xdr:to>
      <xdr:col>41</xdr:col>
      <xdr:colOff>101600</xdr:colOff>
      <xdr:row>58</xdr:row>
      <xdr:rowOff>47950</xdr:rowOff>
    </xdr:to>
    <xdr:sp macro="" textlink="">
      <xdr:nvSpPr>
        <xdr:cNvPr id="376" name="楕円 375"/>
        <xdr:cNvSpPr/>
      </xdr:nvSpPr>
      <xdr:spPr>
        <a:xfrm>
          <a:off x="7810500" y="98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39077</xdr:rowOff>
    </xdr:from>
    <xdr:ext cx="534377" cy="259045"/>
    <xdr:sp macro="" textlink="">
      <xdr:nvSpPr>
        <xdr:cNvPr id="377" name="テキスト ボックス 376"/>
        <xdr:cNvSpPr txBox="1"/>
      </xdr:nvSpPr>
      <xdr:spPr>
        <a:xfrm>
          <a:off x="7594111" y="99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96600</xdr:rowOff>
    </xdr:from>
    <xdr:to>
      <xdr:col>36</xdr:col>
      <xdr:colOff>165100</xdr:colOff>
      <xdr:row>58</xdr:row>
      <xdr:rowOff>26750</xdr:rowOff>
    </xdr:to>
    <xdr:sp macro="" textlink="">
      <xdr:nvSpPr>
        <xdr:cNvPr id="378" name="楕円 377"/>
        <xdr:cNvSpPr/>
      </xdr:nvSpPr>
      <xdr:spPr>
        <a:xfrm>
          <a:off x="6921500" y="98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17877</xdr:rowOff>
    </xdr:from>
    <xdr:ext cx="534377" cy="259045"/>
    <xdr:sp macro="" textlink="">
      <xdr:nvSpPr>
        <xdr:cNvPr id="379" name="テキスト ボックス 378"/>
        <xdr:cNvSpPr txBox="1"/>
      </xdr:nvSpPr>
      <xdr:spPr>
        <a:xfrm>
          <a:off x="6705111" y="996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93797</xdr:rowOff>
    </xdr:from>
    <xdr:to>
      <xdr:col>55</xdr:col>
      <xdr:colOff>0</xdr:colOff>
      <xdr:row>78</xdr:row>
      <xdr:rowOff>134497</xdr:rowOff>
    </xdr:to>
    <xdr:cxnSp macro="">
      <xdr:nvCxnSpPr>
        <xdr:cNvPr id="406" name="直線コネクタ 405"/>
        <xdr:cNvCxnSpPr/>
      </xdr:nvCxnSpPr>
      <xdr:spPr>
        <a:xfrm>
          <a:off x="9639300" y="13466897"/>
          <a:ext cx="838200" cy="4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138950</xdr:rowOff>
    </xdr:from>
    <xdr:to>
      <xdr:col>50</xdr:col>
      <xdr:colOff>114300</xdr:colOff>
      <xdr:row>78</xdr:row>
      <xdr:rowOff>93797</xdr:rowOff>
    </xdr:to>
    <xdr:cxnSp macro="">
      <xdr:nvCxnSpPr>
        <xdr:cNvPr id="409" name="直線コネクタ 408"/>
        <xdr:cNvCxnSpPr/>
      </xdr:nvCxnSpPr>
      <xdr:spPr>
        <a:xfrm>
          <a:off x="8750300" y="13340600"/>
          <a:ext cx="889000" cy="1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138950</xdr:rowOff>
    </xdr:from>
    <xdr:to>
      <xdr:col>45</xdr:col>
      <xdr:colOff>177800</xdr:colOff>
      <xdr:row>78</xdr:row>
      <xdr:rowOff>60641</xdr:rowOff>
    </xdr:to>
    <xdr:cxnSp macro="">
      <xdr:nvCxnSpPr>
        <xdr:cNvPr id="412" name="直線コネクタ 411"/>
        <xdr:cNvCxnSpPr/>
      </xdr:nvCxnSpPr>
      <xdr:spPr>
        <a:xfrm flipV="1">
          <a:off x="7861300" y="13340600"/>
          <a:ext cx="8890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60641</xdr:rowOff>
    </xdr:from>
    <xdr:to>
      <xdr:col>41</xdr:col>
      <xdr:colOff>50800</xdr:colOff>
      <xdr:row>78</xdr:row>
      <xdr:rowOff>90039</xdr:rowOff>
    </xdr:to>
    <xdr:cxnSp macro="">
      <xdr:nvCxnSpPr>
        <xdr:cNvPr id="415" name="直線コネクタ 414"/>
        <xdr:cNvCxnSpPr/>
      </xdr:nvCxnSpPr>
      <xdr:spPr>
        <a:xfrm flipV="1">
          <a:off x="6972300" y="13433741"/>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83697</xdr:rowOff>
    </xdr:from>
    <xdr:to>
      <xdr:col>55</xdr:col>
      <xdr:colOff>50800</xdr:colOff>
      <xdr:row>79</xdr:row>
      <xdr:rowOff>13847</xdr:rowOff>
    </xdr:to>
    <xdr:sp macro="" textlink="">
      <xdr:nvSpPr>
        <xdr:cNvPr id="425" name="楕円 424"/>
        <xdr:cNvSpPr/>
      </xdr:nvSpPr>
      <xdr:spPr>
        <a:xfrm>
          <a:off x="10426700" y="1345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170074</xdr:rowOff>
    </xdr:from>
    <xdr:ext cx="378565" cy="259045"/>
    <xdr:sp macro="" textlink="">
      <xdr:nvSpPr>
        <xdr:cNvPr id="426" name="普通建設事業費 （ うち新規整備　）該当値テキスト"/>
        <xdr:cNvSpPr txBox="1"/>
      </xdr:nvSpPr>
      <xdr:spPr>
        <a:xfrm>
          <a:off x="10528300" y="13371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42997</xdr:rowOff>
    </xdr:from>
    <xdr:to>
      <xdr:col>50</xdr:col>
      <xdr:colOff>165100</xdr:colOff>
      <xdr:row>78</xdr:row>
      <xdr:rowOff>144597</xdr:rowOff>
    </xdr:to>
    <xdr:sp macro="" textlink="">
      <xdr:nvSpPr>
        <xdr:cNvPr id="427" name="楕円 426"/>
        <xdr:cNvSpPr/>
      </xdr:nvSpPr>
      <xdr:spPr>
        <a:xfrm>
          <a:off x="95885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135724</xdr:rowOff>
    </xdr:from>
    <xdr:ext cx="469744" cy="259045"/>
    <xdr:sp macro="" textlink="">
      <xdr:nvSpPr>
        <xdr:cNvPr id="428" name="テキスト ボックス 427"/>
        <xdr:cNvSpPr txBox="1"/>
      </xdr:nvSpPr>
      <xdr:spPr>
        <a:xfrm>
          <a:off x="9404428" y="135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88150</xdr:rowOff>
    </xdr:from>
    <xdr:to>
      <xdr:col>46</xdr:col>
      <xdr:colOff>38100</xdr:colOff>
      <xdr:row>78</xdr:row>
      <xdr:rowOff>18300</xdr:rowOff>
    </xdr:to>
    <xdr:sp macro="" textlink="">
      <xdr:nvSpPr>
        <xdr:cNvPr id="429" name="楕円 428"/>
        <xdr:cNvSpPr/>
      </xdr:nvSpPr>
      <xdr:spPr>
        <a:xfrm>
          <a:off x="8699500" y="132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9427</xdr:rowOff>
    </xdr:from>
    <xdr:ext cx="534377" cy="259045"/>
    <xdr:sp macro="" textlink="">
      <xdr:nvSpPr>
        <xdr:cNvPr id="430" name="テキスト ボックス 429"/>
        <xdr:cNvSpPr txBox="1"/>
      </xdr:nvSpPr>
      <xdr:spPr>
        <a:xfrm>
          <a:off x="8483111" y="1338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9841</xdr:rowOff>
    </xdr:from>
    <xdr:to>
      <xdr:col>41</xdr:col>
      <xdr:colOff>101600</xdr:colOff>
      <xdr:row>78</xdr:row>
      <xdr:rowOff>111441</xdr:rowOff>
    </xdr:to>
    <xdr:sp macro="" textlink="">
      <xdr:nvSpPr>
        <xdr:cNvPr id="431" name="楕円 430"/>
        <xdr:cNvSpPr/>
      </xdr:nvSpPr>
      <xdr:spPr>
        <a:xfrm>
          <a:off x="7810500" y="133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102568</xdr:rowOff>
    </xdr:from>
    <xdr:ext cx="469744" cy="259045"/>
    <xdr:sp macro="" textlink="">
      <xdr:nvSpPr>
        <xdr:cNvPr id="432" name="テキスト ボックス 431"/>
        <xdr:cNvSpPr txBox="1"/>
      </xdr:nvSpPr>
      <xdr:spPr>
        <a:xfrm>
          <a:off x="7626428" y="1347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39239</xdr:rowOff>
    </xdr:from>
    <xdr:to>
      <xdr:col>36</xdr:col>
      <xdr:colOff>165100</xdr:colOff>
      <xdr:row>78</xdr:row>
      <xdr:rowOff>140839</xdr:rowOff>
    </xdr:to>
    <xdr:sp macro="" textlink="">
      <xdr:nvSpPr>
        <xdr:cNvPr id="433" name="楕円 432"/>
        <xdr:cNvSpPr/>
      </xdr:nvSpPr>
      <xdr:spPr>
        <a:xfrm>
          <a:off x="6921500" y="134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131966</xdr:rowOff>
    </xdr:from>
    <xdr:ext cx="469744" cy="259045"/>
    <xdr:sp macro="" textlink="">
      <xdr:nvSpPr>
        <xdr:cNvPr id="434" name="テキスト ボックス 433"/>
        <xdr:cNvSpPr txBox="1"/>
      </xdr:nvSpPr>
      <xdr:spPr>
        <a:xfrm>
          <a:off x="6737428" y="1350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35610</xdr:rowOff>
    </xdr:from>
    <xdr:to>
      <xdr:col>55</xdr:col>
      <xdr:colOff>0</xdr:colOff>
      <xdr:row>98</xdr:row>
      <xdr:rowOff>53355</xdr:rowOff>
    </xdr:to>
    <xdr:cxnSp macro="">
      <xdr:nvCxnSpPr>
        <xdr:cNvPr id="465" name="直線コネクタ 464"/>
        <xdr:cNvCxnSpPr/>
      </xdr:nvCxnSpPr>
      <xdr:spPr>
        <a:xfrm flipV="1">
          <a:off x="9639300" y="16666260"/>
          <a:ext cx="838200" cy="18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104169</xdr:rowOff>
    </xdr:from>
    <xdr:to>
      <xdr:col>50</xdr:col>
      <xdr:colOff>114300</xdr:colOff>
      <xdr:row>98</xdr:row>
      <xdr:rowOff>53355</xdr:rowOff>
    </xdr:to>
    <xdr:cxnSp macro="">
      <xdr:nvCxnSpPr>
        <xdr:cNvPr id="468" name="直線コネクタ 467"/>
        <xdr:cNvCxnSpPr/>
      </xdr:nvCxnSpPr>
      <xdr:spPr>
        <a:xfrm>
          <a:off x="8750300" y="16734819"/>
          <a:ext cx="889000" cy="12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104169</xdr:rowOff>
    </xdr:from>
    <xdr:to>
      <xdr:col>45</xdr:col>
      <xdr:colOff>177800</xdr:colOff>
      <xdr:row>98</xdr:row>
      <xdr:rowOff>111561</xdr:rowOff>
    </xdr:to>
    <xdr:cxnSp macro="">
      <xdr:nvCxnSpPr>
        <xdr:cNvPr id="471" name="直線コネクタ 470"/>
        <xdr:cNvCxnSpPr/>
      </xdr:nvCxnSpPr>
      <xdr:spPr>
        <a:xfrm flipV="1">
          <a:off x="7861300" y="16734819"/>
          <a:ext cx="889000" cy="17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94284</xdr:rowOff>
    </xdr:from>
    <xdr:to>
      <xdr:col>41</xdr:col>
      <xdr:colOff>50800</xdr:colOff>
      <xdr:row>98</xdr:row>
      <xdr:rowOff>111561</xdr:rowOff>
    </xdr:to>
    <xdr:cxnSp macro="">
      <xdr:nvCxnSpPr>
        <xdr:cNvPr id="474" name="直線コネクタ 473"/>
        <xdr:cNvCxnSpPr/>
      </xdr:nvCxnSpPr>
      <xdr:spPr>
        <a:xfrm>
          <a:off x="6972300" y="16896384"/>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156260</xdr:rowOff>
    </xdr:from>
    <xdr:to>
      <xdr:col>55</xdr:col>
      <xdr:colOff>50800</xdr:colOff>
      <xdr:row>97</xdr:row>
      <xdr:rowOff>86410</xdr:rowOff>
    </xdr:to>
    <xdr:sp macro="" textlink="">
      <xdr:nvSpPr>
        <xdr:cNvPr id="484" name="楕円 483"/>
        <xdr:cNvSpPr/>
      </xdr:nvSpPr>
      <xdr:spPr>
        <a:xfrm>
          <a:off x="10426700" y="166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134687</xdr:rowOff>
    </xdr:from>
    <xdr:ext cx="534377" cy="259045"/>
    <xdr:sp macro="" textlink="">
      <xdr:nvSpPr>
        <xdr:cNvPr id="485" name="普通建設事業費 （ うち更新整備　）該当値テキスト"/>
        <xdr:cNvSpPr txBox="1"/>
      </xdr:nvSpPr>
      <xdr:spPr>
        <a:xfrm>
          <a:off x="10528300" y="165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2555</xdr:rowOff>
    </xdr:from>
    <xdr:to>
      <xdr:col>50</xdr:col>
      <xdr:colOff>165100</xdr:colOff>
      <xdr:row>98</xdr:row>
      <xdr:rowOff>104155</xdr:rowOff>
    </xdr:to>
    <xdr:sp macro="" textlink="">
      <xdr:nvSpPr>
        <xdr:cNvPr id="486" name="楕円 485"/>
        <xdr:cNvSpPr/>
      </xdr:nvSpPr>
      <xdr:spPr>
        <a:xfrm>
          <a:off x="9588500" y="168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95282</xdr:rowOff>
    </xdr:from>
    <xdr:ext cx="534377" cy="259045"/>
    <xdr:sp macro="" textlink="">
      <xdr:nvSpPr>
        <xdr:cNvPr id="487" name="テキスト ボックス 486"/>
        <xdr:cNvSpPr txBox="1"/>
      </xdr:nvSpPr>
      <xdr:spPr>
        <a:xfrm>
          <a:off x="9372111" y="1689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53369</xdr:rowOff>
    </xdr:from>
    <xdr:to>
      <xdr:col>46</xdr:col>
      <xdr:colOff>38100</xdr:colOff>
      <xdr:row>97</xdr:row>
      <xdr:rowOff>154969</xdr:rowOff>
    </xdr:to>
    <xdr:sp macro="" textlink="">
      <xdr:nvSpPr>
        <xdr:cNvPr id="488" name="楕円 487"/>
        <xdr:cNvSpPr/>
      </xdr:nvSpPr>
      <xdr:spPr>
        <a:xfrm>
          <a:off x="8699500" y="166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146096</xdr:rowOff>
    </xdr:from>
    <xdr:ext cx="534377" cy="259045"/>
    <xdr:sp macro="" textlink="">
      <xdr:nvSpPr>
        <xdr:cNvPr id="489" name="テキスト ボックス 488"/>
        <xdr:cNvSpPr txBox="1"/>
      </xdr:nvSpPr>
      <xdr:spPr>
        <a:xfrm>
          <a:off x="8483111" y="1677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60761</xdr:rowOff>
    </xdr:from>
    <xdr:to>
      <xdr:col>41</xdr:col>
      <xdr:colOff>101600</xdr:colOff>
      <xdr:row>98</xdr:row>
      <xdr:rowOff>162361</xdr:rowOff>
    </xdr:to>
    <xdr:sp macro="" textlink="">
      <xdr:nvSpPr>
        <xdr:cNvPr id="490" name="楕円 489"/>
        <xdr:cNvSpPr/>
      </xdr:nvSpPr>
      <xdr:spPr>
        <a:xfrm>
          <a:off x="7810500" y="168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153488</xdr:rowOff>
    </xdr:from>
    <xdr:ext cx="534377" cy="259045"/>
    <xdr:sp macro="" textlink="">
      <xdr:nvSpPr>
        <xdr:cNvPr id="491" name="テキスト ボックス 490"/>
        <xdr:cNvSpPr txBox="1"/>
      </xdr:nvSpPr>
      <xdr:spPr>
        <a:xfrm>
          <a:off x="7594111" y="1695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43484</xdr:rowOff>
    </xdr:from>
    <xdr:to>
      <xdr:col>36</xdr:col>
      <xdr:colOff>165100</xdr:colOff>
      <xdr:row>98</xdr:row>
      <xdr:rowOff>145084</xdr:rowOff>
    </xdr:to>
    <xdr:sp macro="" textlink="">
      <xdr:nvSpPr>
        <xdr:cNvPr id="492" name="楕円 491"/>
        <xdr:cNvSpPr/>
      </xdr:nvSpPr>
      <xdr:spPr>
        <a:xfrm>
          <a:off x="6921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136211</xdr:rowOff>
    </xdr:from>
    <xdr:ext cx="534377" cy="259045"/>
    <xdr:sp macro="" textlink="">
      <xdr:nvSpPr>
        <xdr:cNvPr id="493" name="テキスト ボックス 492"/>
        <xdr:cNvSpPr txBox="1"/>
      </xdr:nvSpPr>
      <xdr:spPr>
        <a:xfrm>
          <a:off x="6705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122682</xdr:rowOff>
    </xdr:from>
    <xdr:to>
      <xdr:col>85</xdr:col>
      <xdr:colOff>127000</xdr:colOff>
      <xdr:row>39</xdr:row>
      <xdr:rowOff>42278</xdr:rowOff>
    </xdr:to>
    <xdr:cxnSp macro="">
      <xdr:nvCxnSpPr>
        <xdr:cNvPr id="522" name="直線コネクタ 521"/>
        <xdr:cNvCxnSpPr/>
      </xdr:nvCxnSpPr>
      <xdr:spPr>
        <a:xfrm>
          <a:off x="15481300" y="6637782"/>
          <a:ext cx="838200" cy="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109321</xdr:rowOff>
    </xdr:from>
    <xdr:to>
      <xdr:col>81</xdr:col>
      <xdr:colOff>50800</xdr:colOff>
      <xdr:row>38</xdr:row>
      <xdr:rowOff>122682</xdr:rowOff>
    </xdr:to>
    <xdr:cxnSp macro="">
      <xdr:nvCxnSpPr>
        <xdr:cNvPr id="525" name="直線コネクタ 524"/>
        <xdr:cNvCxnSpPr/>
      </xdr:nvCxnSpPr>
      <xdr:spPr>
        <a:xfrm>
          <a:off x="14592300" y="6624421"/>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109321</xdr:rowOff>
    </xdr:from>
    <xdr:to>
      <xdr:col>76</xdr:col>
      <xdr:colOff>114300</xdr:colOff>
      <xdr:row>39</xdr:row>
      <xdr:rowOff>18631</xdr:rowOff>
    </xdr:to>
    <xdr:cxnSp macro="">
      <xdr:nvCxnSpPr>
        <xdr:cNvPr id="528" name="直線コネクタ 527"/>
        <xdr:cNvCxnSpPr/>
      </xdr:nvCxnSpPr>
      <xdr:spPr>
        <a:xfrm flipV="1">
          <a:off x="13703300" y="6624421"/>
          <a:ext cx="889000" cy="8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18631</xdr:rowOff>
    </xdr:from>
    <xdr:to>
      <xdr:col>71</xdr:col>
      <xdr:colOff>177800</xdr:colOff>
      <xdr:row>39</xdr:row>
      <xdr:rowOff>37986</xdr:rowOff>
    </xdr:to>
    <xdr:cxnSp macro="">
      <xdr:nvCxnSpPr>
        <xdr:cNvPr id="531" name="直線コネクタ 530"/>
        <xdr:cNvCxnSpPr/>
      </xdr:nvCxnSpPr>
      <xdr:spPr>
        <a:xfrm flipV="1">
          <a:off x="12814300" y="6705181"/>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162928</xdr:rowOff>
    </xdr:from>
    <xdr:to>
      <xdr:col>85</xdr:col>
      <xdr:colOff>177800</xdr:colOff>
      <xdr:row>39</xdr:row>
      <xdr:rowOff>93078</xdr:rowOff>
    </xdr:to>
    <xdr:sp macro="" textlink="">
      <xdr:nvSpPr>
        <xdr:cNvPr id="541" name="楕円 540"/>
        <xdr:cNvSpPr/>
      </xdr:nvSpPr>
      <xdr:spPr>
        <a:xfrm>
          <a:off x="162687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77855</xdr:rowOff>
    </xdr:from>
    <xdr:ext cx="378565" cy="259045"/>
    <xdr:sp macro="" textlink="">
      <xdr:nvSpPr>
        <xdr:cNvPr id="542" name="災害復旧事業費該当値テキスト"/>
        <xdr:cNvSpPr txBox="1"/>
      </xdr:nvSpPr>
      <xdr:spPr>
        <a:xfrm>
          <a:off x="16370300" y="659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71882</xdr:rowOff>
    </xdr:from>
    <xdr:to>
      <xdr:col>81</xdr:col>
      <xdr:colOff>101600</xdr:colOff>
      <xdr:row>39</xdr:row>
      <xdr:rowOff>2032</xdr:rowOff>
    </xdr:to>
    <xdr:sp macro="" textlink="">
      <xdr:nvSpPr>
        <xdr:cNvPr id="543" name="楕円 542"/>
        <xdr:cNvSpPr/>
      </xdr:nvSpPr>
      <xdr:spPr>
        <a:xfrm>
          <a:off x="15430500" y="65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164609</xdr:rowOff>
    </xdr:from>
    <xdr:ext cx="469744" cy="259045"/>
    <xdr:sp macro="" textlink="">
      <xdr:nvSpPr>
        <xdr:cNvPr id="544" name="テキスト ボックス 543"/>
        <xdr:cNvSpPr txBox="1"/>
      </xdr:nvSpPr>
      <xdr:spPr>
        <a:xfrm>
          <a:off x="15246428" y="667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58521</xdr:rowOff>
    </xdr:from>
    <xdr:to>
      <xdr:col>76</xdr:col>
      <xdr:colOff>165100</xdr:colOff>
      <xdr:row>38</xdr:row>
      <xdr:rowOff>160121</xdr:rowOff>
    </xdr:to>
    <xdr:sp macro="" textlink="">
      <xdr:nvSpPr>
        <xdr:cNvPr id="545" name="楕円 544"/>
        <xdr:cNvSpPr/>
      </xdr:nvSpPr>
      <xdr:spPr>
        <a:xfrm>
          <a:off x="14541500" y="65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151248</xdr:rowOff>
    </xdr:from>
    <xdr:ext cx="469744" cy="259045"/>
    <xdr:sp macro="" textlink="">
      <xdr:nvSpPr>
        <xdr:cNvPr id="546" name="テキスト ボックス 545"/>
        <xdr:cNvSpPr txBox="1"/>
      </xdr:nvSpPr>
      <xdr:spPr>
        <a:xfrm>
          <a:off x="14357428" y="66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139281</xdr:rowOff>
    </xdr:from>
    <xdr:to>
      <xdr:col>72</xdr:col>
      <xdr:colOff>38100</xdr:colOff>
      <xdr:row>39</xdr:row>
      <xdr:rowOff>69431</xdr:rowOff>
    </xdr:to>
    <xdr:sp macro="" textlink="">
      <xdr:nvSpPr>
        <xdr:cNvPr id="547" name="楕円 546"/>
        <xdr:cNvSpPr/>
      </xdr:nvSpPr>
      <xdr:spPr>
        <a:xfrm>
          <a:off x="13652500" y="66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60558</xdr:rowOff>
    </xdr:from>
    <xdr:ext cx="469744" cy="259045"/>
    <xdr:sp macro="" textlink="">
      <xdr:nvSpPr>
        <xdr:cNvPr id="548" name="テキスト ボックス 547"/>
        <xdr:cNvSpPr txBox="1"/>
      </xdr:nvSpPr>
      <xdr:spPr>
        <a:xfrm>
          <a:off x="13468428" y="674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158636</xdr:rowOff>
    </xdr:from>
    <xdr:to>
      <xdr:col>67</xdr:col>
      <xdr:colOff>101600</xdr:colOff>
      <xdr:row>39</xdr:row>
      <xdr:rowOff>88786</xdr:rowOff>
    </xdr:to>
    <xdr:sp macro="" textlink="">
      <xdr:nvSpPr>
        <xdr:cNvPr id="549" name="楕円 548"/>
        <xdr:cNvSpPr/>
      </xdr:nvSpPr>
      <xdr:spPr>
        <a:xfrm>
          <a:off x="12763500" y="66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79913</xdr:rowOff>
    </xdr:from>
    <xdr:ext cx="378565" cy="259045"/>
    <xdr:sp macro="" textlink="">
      <xdr:nvSpPr>
        <xdr:cNvPr id="550" name="テキスト ボックス 549"/>
        <xdr:cNvSpPr txBox="1"/>
      </xdr:nvSpPr>
      <xdr:spPr>
        <a:xfrm>
          <a:off x="12625017" y="676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119639</xdr:rowOff>
    </xdr:from>
    <xdr:to>
      <xdr:col>85</xdr:col>
      <xdr:colOff>127000</xdr:colOff>
      <xdr:row>78</xdr:row>
      <xdr:rowOff>125368</xdr:rowOff>
    </xdr:to>
    <xdr:cxnSp macro="">
      <xdr:nvCxnSpPr>
        <xdr:cNvPr id="632" name="直線コネクタ 631"/>
        <xdr:cNvCxnSpPr/>
      </xdr:nvCxnSpPr>
      <xdr:spPr>
        <a:xfrm flipV="1">
          <a:off x="15481300" y="13492739"/>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114793</xdr:rowOff>
    </xdr:from>
    <xdr:to>
      <xdr:col>81</xdr:col>
      <xdr:colOff>50800</xdr:colOff>
      <xdr:row>78</xdr:row>
      <xdr:rowOff>125368</xdr:rowOff>
    </xdr:to>
    <xdr:cxnSp macro="">
      <xdr:nvCxnSpPr>
        <xdr:cNvPr id="635" name="直線コネクタ 634"/>
        <xdr:cNvCxnSpPr/>
      </xdr:nvCxnSpPr>
      <xdr:spPr>
        <a:xfrm>
          <a:off x="14592300" y="13487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103535</xdr:rowOff>
    </xdr:from>
    <xdr:to>
      <xdr:col>76</xdr:col>
      <xdr:colOff>114300</xdr:colOff>
      <xdr:row>78</xdr:row>
      <xdr:rowOff>114793</xdr:rowOff>
    </xdr:to>
    <xdr:cxnSp macro="">
      <xdr:nvCxnSpPr>
        <xdr:cNvPr id="638" name="直線コネクタ 637"/>
        <xdr:cNvCxnSpPr/>
      </xdr:nvCxnSpPr>
      <xdr:spPr>
        <a:xfrm>
          <a:off x="13703300" y="13476635"/>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103535</xdr:rowOff>
    </xdr:from>
    <xdr:to>
      <xdr:col>71</xdr:col>
      <xdr:colOff>177800</xdr:colOff>
      <xdr:row>78</xdr:row>
      <xdr:rowOff>109378</xdr:rowOff>
    </xdr:to>
    <xdr:cxnSp macro="">
      <xdr:nvCxnSpPr>
        <xdr:cNvPr id="641" name="直線コネクタ 640"/>
        <xdr:cNvCxnSpPr/>
      </xdr:nvCxnSpPr>
      <xdr:spPr>
        <a:xfrm flipV="1">
          <a:off x="12814300" y="13476635"/>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68839</xdr:rowOff>
    </xdr:from>
    <xdr:to>
      <xdr:col>85</xdr:col>
      <xdr:colOff>177800</xdr:colOff>
      <xdr:row>78</xdr:row>
      <xdr:rowOff>170439</xdr:rowOff>
    </xdr:to>
    <xdr:sp macro="" textlink="">
      <xdr:nvSpPr>
        <xdr:cNvPr id="651" name="楕円 650"/>
        <xdr:cNvSpPr/>
      </xdr:nvSpPr>
      <xdr:spPr>
        <a:xfrm>
          <a:off x="16268700" y="134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155216</xdr:rowOff>
    </xdr:from>
    <xdr:ext cx="534377" cy="259045"/>
    <xdr:sp macro="" textlink="">
      <xdr:nvSpPr>
        <xdr:cNvPr id="652" name="公債費該当値テキスト"/>
        <xdr:cNvSpPr txBox="1"/>
      </xdr:nvSpPr>
      <xdr:spPr>
        <a:xfrm>
          <a:off x="16370300" y="1335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74568</xdr:rowOff>
    </xdr:from>
    <xdr:to>
      <xdr:col>81</xdr:col>
      <xdr:colOff>101600</xdr:colOff>
      <xdr:row>79</xdr:row>
      <xdr:rowOff>4718</xdr:rowOff>
    </xdr:to>
    <xdr:sp macro="" textlink="">
      <xdr:nvSpPr>
        <xdr:cNvPr id="653" name="楕円 652"/>
        <xdr:cNvSpPr/>
      </xdr:nvSpPr>
      <xdr:spPr>
        <a:xfrm>
          <a:off x="15430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167295</xdr:rowOff>
    </xdr:from>
    <xdr:ext cx="534377" cy="259045"/>
    <xdr:sp macro="" textlink="">
      <xdr:nvSpPr>
        <xdr:cNvPr id="654" name="テキスト ボックス 653"/>
        <xdr:cNvSpPr txBox="1"/>
      </xdr:nvSpPr>
      <xdr:spPr>
        <a:xfrm>
          <a:off x="15214111" y="135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63993</xdr:rowOff>
    </xdr:from>
    <xdr:to>
      <xdr:col>76</xdr:col>
      <xdr:colOff>165100</xdr:colOff>
      <xdr:row>78</xdr:row>
      <xdr:rowOff>165593</xdr:rowOff>
    </xdr:to>
    <xdr:sp macro="" textlink="">
      <xdr:nvSpPr>
        <xdr:cNvPr id="655" name="楕円 654"/>
        <xdr:cNvSpPr/>
      </xdr:nvSpPr>
      <xdr:spPr>
        <a:xfrm>
          <a:off x="14541500" y="134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156720</xdr:rowOff>
    </xdr:from>
    <xdr:ext cx="534377" cy="259045"/>
    <xdr:sp macro="" textlink="">
      <xdr:nvSpPr>
        <xdr:cNvPr id="656" name="テキスト ボックス 655"/>
        <xdr:cNvSpPr txBox="1"/>
      </xdr:nvSpPr>
      <xdr:spPr>
        <a:xfrm>
          <a:off x="14325111" y="135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52735</xdr:rowOff>
    </xdr:from>
    <xdr:to>
      <xdr:col>72</xdr:col>
      <xdr:colOff>38100</xdr:colOff>
      <xdr:row>78</xdr:row>
      <xdr:rowOff>154335</xdr:rowOff>
    </xdr:to>
    <xdr:sp macro="" textlink="">
      <xdr:nvSpPr>
        <xdr:cNvPr id="657" name="楕円 656"/>
        <xdr:cNvSpPr/>
      </xdr:nvSpPr>
      <xdr:spPr>
        <a:xfrm>
          <a:off x="13652500" y="134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145462</xdr:rowOff>
    </xdr:from>
    <xdr:ext cx="534377" cy="259045"/>
    <xdr:sp macro="" textlink="">
      <xdr:nvSpPr>
        <xdr:cNvPr id="658" name="テキスト ボックス 657"/>
        <xdr:cNvSpPr txBox="1"/>
      </xdr:nvSpPr>
      <xdr:spPr>
        <a:xfrm>
          <a:off x="13436111" y="135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58578</xdr:rowOff>
    </xdr:from>
    <xdr:to>
      <xdr:col>67</xdr:col>
      <xdr:colOff>101600</xdr:colOff>
      <xdr:row>78</xdr:row>
      <xdr:rowOff>160178</xdr:rowOff>
    </xdr:to>
    <xdr:sp macro="" textlink="">
      <xdr:nvSpPr>
        <xdr:cNvPr id="659" name="楕円 658"/>
        <xdr:cNvSpPr/>
      </xdr:nvSpPr>
      <xdr:spPr>
        <a:xfrm>
          <a:off x="12763500" y="134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151305</xdr:rowOff>
    </xdr:from>
    <xdr:ext cx="534377" cy="259045"/>
    <xdr:sp macro="" textlink="">
      <xdr:nvSpPr>
        <xdr:cNvPr id="660" name="テキスト ボックス 659"/>
        <xdr:cNvSpPr txBox="1"/>
      </xdr:nvSpPr>
      <xdr:spPr>
        <a:xfrm>
          <a:off x="12547111" y="135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128316</xdr:rowOff>
    </xdr:from>
    <xdr:to>
      <xdr:col>85</xdr:col>
      <xdr:colOff>127000</xdr:colOff>
      <xdr:row>98</xdr:row>
      <xdr:rowOff>135026</xdr:rowOff>
    </xdr:to>
    <xdr:cxnSp macro="">
      <xdr:nvCxnSpPr>
        <xdr:cNvPr id="687" name="直線コネクタ 686"/>
        <xdr:cNvCxnSpPr/>
      </xdr:nvCxnSpPr>
      <xdr:spPr>
        <a:xfrm flipV="1">
          <a:off x="15481300" y="16930416"/>
          <a:ext cx="8382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135026</xdr:rowOff>
    </xdr:from>
    <xdr:to>
      <xdr:col>81</xdr:col>
      <xdr:colOff>50800</xdr:colOff>
      <xdr:row>98</xdr:row>
      <xdr:rowOff>136964</xdr:rowOff>
    </xdr:to>
    <xdr:cxnSp macro="">
      <xdr:nvCxnSpPr>
        <xdr:cNvPr id="690" name="直線コネクタ 689"/>
        <xdr:cNvCxnSpPr/>
      </xdr:nvCxnSpPr>
      <xdr:spPr>
        <a:xfrm flipV="1">
          <a:off x="14592300" y="16937126"/>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136964</xdr:rowOff>
    </xdr:from>
    <xdr:to>
      <xdr:col>76</xdr:col>
      <xdr:colOff>114300</xdr:colOff>
      <xdr:row>98</xdr:row>
      <xdr:rowOff>137474</xdr:rowOff>
    </xdr:to>
    <xdr:cxnSp macro="">
      <xdr:nvCxnSpPr>
        <xdr:cNvPr id="693" name="直線コネクタ 692"/>
        <xdr:cNvCxnSpPr/>
      </xdr:nvCxnSpPr>
      <xdr:spPr>
        <a:xfrm flipV="1">
          <a:off x="13703300" y="16939064"/>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108817</xdr:rowOff>
    </xdr:from>
    <xdr:to>
      <xdr:col>71</xdr:col>
      <xdr:colOff>177800</xdr:colOff>
      <xdr:row>98</xdr:row>
      <xdr:rowOff>137474</xdr:rowOff>
    </xdr:to>
    <xdr:cxnSp macro="">
      <xdr:nvCxnSpPr>
        <xdr:cNvPr id="696" name="直線コネクタ 695"/>
        <xdr:cNvCxnSpPr/>
      </xdr:nvCxnSpPr>
      <xdr:spPr>
        <a:xfrm>
          <a:off x="12814300" y="16910917"/>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77516</xdr:rowOff>
    </xdr:from>
    <xdr:to>
      <xdr:col>85</xdr:col>
      <xdr:colOff>177800</xdr:colOff>
      <xdr:row>99</xdr:row>
      <xdr:rowOff>7666</xdr:rowOff>
    </xdr:to>
    <xdr:sp macro="" textlink="">
      <xdr:nvSpPr>
        <xdr:cNvPr id="706" name="楕円 705"/>
        <xdr:cNvSpPr/>
      </xdr:nvSpPr>
      <xdr:spPr>
        <a:xfrm>
          <a:off x="16268700" y="168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469744" cy="259045"/>
    <xdr:sp macro="" textlink="">
      <xdr:nvSpPr>
        <xdr:cNvPr id="707" name="積立金該当値テキスト"/>
        <xdr:cNvSpPr txBox="1"/>
      </xdr:nvSpPr>
      <xdr:spPr>
        <a:xfrm>
          <a:off x="16370300" y="167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84226</xdr:rowOff>
    </xdr:from>
    <xdr:to>
      <xdr:col>81</xdr:col>
      <xdr:colOff>101600</xdr:colOff>
      <xdr:row>99</xdr:row>
      <xdr:rowOff>14376</xdr:rowOff>
    </xdr:to>
    <xdr:sp macro="" textlink="">
      <xdr:nvSpPr>
        <xdr:cNvPr id="708" name="楕円 707"/>
        <xdr:cNvSpPr/>
      </xdr:nvSpPr>
      <xdr:spPr>
        <a:xfrm>
          <a:off x="15430500" y="168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5503</xdr:rowOff>
    </xdr:from>
    <xdr:ext cx="469744" cy="259045"/>
    <xdr:sp macro="" textlink="">
      <xdr:nvSpPr>
        <xdr:cNvPr id="709" name="テキスト ボックス 708"/>
        <xdr:cNvSpPr txBox="1"/>
      </xdr:nvSpPr>
      <xdr:spPr>
        <a:xfrm>
          <a:off x="15246428" y="169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86164</xdr:rowOff>
    </xdr:from>
    <xdr:to>
      <xdr:col>76</xdr:col>
      <xdr:colOff>165100</xdr:colOff>
      <xdr:row>99</xdr:row>
      <xdr:rowOff>16314</xdr:rowOff>
    </xdr:to>
    <xdr:sp macro="" textlink="">
      <xdr:nvSpPr>
        <xdr:cNvPr id="710" name="楕円 709"/>
        <xdr:cNvSpPr/>
      </xdr:nvSpPr>
      <xdr:spPr>
        <a:xfrm>
          <a:off x="14541500" y="168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7441</xdr:rowOff>
    </xdr:from>
    <xdr:ext cx="469744" cy="259045"/>
    <xdr:sp macro="" textlink="">
      <xdr:nvSpPr>
        <xdr:cNvPr id="711" name="テキスト ボックス 710"/>
        <xdr:cNvSpPr txBox="1"/>
      </xdr:nvSpPr>
      <xdr:spPr>
        <a:xfrm>
          <a:off x="14357428" y="1698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86674</xdr:rowOff>
    </xdr:from>
    <xdr:to>
      <xdr:col>72</xdr:col>
      <xdr:colOff>38100</xdr:colOff>
      <xdr:row>99</xdr:row>
      <xdr:rowOff>16824</xdr:rowOff>
    </xdr:to>
    <xdr:sp macro="" textlink="">
      <xdr:nvSpPr>
        <xdr:cNvPr id="712" name="楕円 711"/>
        <xdr:cNvSpPr/>
      </xdr:nvSpPr>
      <xdr:spPr>
        <a:xfrm>
          <a:off x="13652500" y="168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7951</xdr:rowOff>
    </xdr:from>
    <xdr:ext cx="378565" cy="259045"/>
    <xdr:sp macro="" textlink="">
      <xdr:nvSpPr>
        <xdr:cNvPr id="713" name="テキスト ボックス 712"/>
        <xdr:cNvSpPr txBox="1"/>
      </xdr:nvSpPr>
      <xdr:spPr>
        <a:xfrm>
          <a:off x="13514017" y="1698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58017</xdr:rowOff>
    </xdr:from>
    <xdr:to>
      <xdr:col>67</xdr:col>
      <xdr:colOff>101600</xdr:colOff>
      <xdr:row>98</xdr:row>
      <xdr:rowOff>159617</xdr:rowOff>
    </xdr:to>
    <xdr:sp macro="" textlink="">
      <xdr:nvSpPr>
        <xdr:cNvPr id="714" name="楕円 713"/>
        <xdr:cNvSpPr/>
      </xdr:nvSpPr>
      <xdr:spPr>
        <a:xfrm>
          <a:off x="12763500" y="1686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150744</xdr:rowOff>
    </xdr:from>
    <xdr:ext cx="534377" cy="259045"/>
    <xdr:sp macro="" textlink="">
      <xdr:nvSpPr>
        <xdr:cNvPr id="715" name="テキスト ボックス 714"/>
        <xdr:cNvSpPr txBox="1"/>
      </xdr:nvSpPr>
      <xdr:spPr>
        <a:xfrm>
          <a:off x="12547111" y="1695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130830</xdr:rowOff>
    </xdr:from>
    <xdr:to>
      <xdr:col>116</xdr:col>
      <xdr:colOff>63500</xdr:colOff>
      <xdr:row>38</xdr:row>
      <xdr:rowOff>135905</xdr:rowOff>
    </xdr:to>
    <xdr:cxnSp macro="">
      <xdr:nvCxnSpPr>
        <xdr:cNvPr id="742" name="直線コネクタ 741"/>
        <xdr:cNvCxnSpPr/>
      </xdr:nvCxnSpPr>
      <xdr:spPr>
        <a:xfrm flipV="1">
          <a:off x="21323300" y="6645930"/>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128361</xdr:rowOff>
    </xdr:from>
    <xdr:to>
      <xdr:col>111</xdr:col>
      <xdr:colOff>177800</xdr:colOff>
      <xdr:row>38</xdr:row>
      <xdr:rowOff>135905</xdr:rowOff>
    </xdr:to>
    <xdr:cxnSp macro="">
      <xdr:nvCxnSpPr>
        <xdr:cNvPr id="745" name="直線コネクタ 744"/>
        <xdr:cNvCxnSpPr/>
      </xdr:nvCxnSpPr>
      <xdr:spPr>
        <a:xfrm>
          <a:off x="20434300" y="664346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128361</xdr:rowOff>
    </xdr:from>
    <xdr:to>
      <xdr:col>107</xdr:col>
      <xdr:colOff>50800</xdr:colOff>
      <xdr:row>38</xdr:row>
      <xdr:rowOff>129550</xdr:rowOff>
    </xdr:to>
    <xdr:cxnSp macro="">
      <xdr:nvCxnSpPr>
        <xdr:cNvPr id="748" name="直線コネクタ 747"/>
        <xdr:cNvCxnSpPr/>
      </xdr:nvCxnSpPr>
      <xdr:spPr>
        <a:xfrm flipV="1">
          <a:off x="19545300" y="664346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129550</xdr:rowOff>
    </xdr:from>
    <xdr:to>
      <xdr:col>102</xdr:col>
      <xdr:colOff>114300</xdr:colOff>
      <xdr:row>38</xdr:row>
      <xdr:rowOff>130191</xdr:rowOff>
    </xdr:to>
    <xdr:cxnSp macro="">
      <xdr:nvCxnSpPr>
        <xdr:cNvPr id="751" name="直線コネクタ 750"/>
        <xdr:cNvCxnSpPr/>
      </xdr:nvCxnSpPr>
      <xdr:spPr>
        <a:xfrm flipV="1">
          <a:off x="18656300" y="6644650"/>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80030</xdr:rowOff>
    </xdr:from>
    <xdr:to>
      <xdr:col>116</xdr:col>
      <xdr:colOff>114300</xdr:colOff>
      <xdr:row>39</xdr:row>
      <xdr:rowOff>10180</xdr:rowOff>
    </xdr:to>
    <xdr:sp macro="" textlink="">
      <xdr:nvSpPr>
        <xdr:cNvPr id="761" name="楕円 760"/>
        <xdr:cNvSpPr/>
      </xdr:nvSpPr>
      <xdr:spPr>
        <a:xfrm>
          <a:off x="221107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166407</xdr:rowOff>
    </xdr:from>
    <xdr:ext cx="378565" cy="259045"/>
    <xdr:sp macro="" textlink="">
      <xdr:nvSpPr>
        <xdr:cNvPr id="762" name="投資及び出資金該当値テキスト"/>
        <xdr:cNvSpPr txBox="1"/>
      </xdr:nvSpPr>
      <xdr:spPr>
        <a:xfrm>
          <a:off x="22212300" y="651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85105</xdr:rowOff>
    </xdr:from>
    <xdr:to>
      <xdr:col>112</xdr:col>
      <xdr:colOff>38100</xdr:colOff>
      <xdr:row>39</xdr:row>
      <xdr:rowOff>15255</xdr:rowOff>
    </xdr:to>
    <xdr:sp macro="" textlink="">
      <xdr:nvSpPr>
        <xdr:cNvPr id="763" name="楕円 762"/>
        <xdr:cNvSpPr/>
      </xdr:nvSpPr>
      <xdr:spPr>
        <a:xfrm>
          <a:off x="21272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6382</xdr:rowOff>
    </xdr:from>
    <xdr:ext cx="313932" cy="259045"/>
    <xdr:sp macro="" textlink="">
      <xdr:nvSpPr>
        <xdr:cNvPr id="764" name="テキスト ボックス 763"/>
        <xdr:cNvSpPr txBox="1"/>
      </xdr:nvSpPr>
      <xdr:spPr>
        <a:xfrm>
          <a:off x="21166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77561</xdr:rowOff>
    </xdr:from>
    <xdr:to>
      <xdr:col>107</xdr:col>
      <xdr:colOff>101600</xdr:colOff>
      <xdr:row>39</xdr:row>
      <xdr:rowOff>7711</xdr:rowOff>
    </xdr:to>
    <xdr:sp macro="" textlink="">
      <xdr:nvSpPr>
        <xdr:cNvPr id="765" name="楕円 764"/>
        <xdr:cNvSpPr/>
      </xdr:nvSpPr>
      <xdr:spPr>
        <a:xfrm>
          <a:off x="20383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170288</xdr:rowOff>
    </xdr:from>
    <xdr:ext cx="378565" cy="259045"/>
    <xdr:sp macro="" textlink="">
      <xdr:nvSpPr>
        <xdr:cNvPr id="766" name="テキスト ボックス 765"/>
        <xdr:cNvSpPr txBox="1"/>
      </xdr:nvSpPr>
      <xdr:spPr>
        <a:xfrm>
          <a:off x="20245017" y="668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78750</xdr:rowOff>
    </xdr:from>
    <xdr:to>
      <xdr:col>102</xdr:col>
      <xdr:colOff>165100</xdr:colOff>
      <xdr:row>39</xdr:row>
      <xdr:rowOff>8900</xdr:rowOff>
    </xdr:to>
    <xdr:sp macro="" textlink="">
      <xdr:nvSpPr>
        <xdr:cNvPr id="767" name="楕円 766"/>
        <xdr:cNvSpPr/>
      </xdr:nvSpPr>
      <xdr:spPr>
        <a:xfrm>
          <a:off x="19494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27</xdr:rowOff>
    </xdr:from>
    <xdr:ext cx="378565" cy="259045"/>
    <xdr:sp macro="" textlink="">
      <xdr:nvSpPr>
        <xdr:cNvPr id="768" name="テキスト ボックス 767"/>
        <xdr:cNvSpPr txBox="1"/>
      </xdr:nvSpPr>
      <xdr:spPr>
        <a:xfrm>
          <a:off x="19356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79391</xdr:rowOff>
    </xdr:from>
    <xdr:to>
      <xdr:col>98</xdr:col>
      <xdr:colOff>38100</xdr:colOff>
      <xdr:row>39</xdr:row>
      <xdr:rowOff>9541</xdr:rowOff>
    </xdr:to>
    <xdr:sp macro="" textlink="">
      <xdr:nvSpPr>
        <xdr:cNvPr id="769" name="楕円 768"/>
        <xdr:cNvSpPr/>
      </xdr:nvSpPr>
      <xdr:spPr>
        <a:xfrm>
          <a:off x="18605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668</xdr:rowOff>
    </xdr:from>
    <xdr:ext cx="378565" cy="259045"/>
    <xdr:sp macro="" textlink="">
      <xdr:nvSpPr>
        <xdr:cNvPr id="770" name="テキスト ボックス 769"/>
        <xdr:cNvSpPr txBox="1"/>
      </xdr:nvSpPr>
      <xdr:spPr>
        <a:xfrm>
          <a:off x="18467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0" name="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2" name="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3" name="テキスト ボックス 82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4" name="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5" name="テキスト ボックス 82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6" name="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110306</xdr:rowOff>
    </xdr:from>
    <xdr:to>
      <xdr:col>116</xdr:col>
      <xdr:colOff>63500</xdr:colOff>
      <xdr:row>76</xdr:row>
      <xdr:rowOff>111373</xdr:rowOff>
    </xdr:to>
    <xdr:cxnSp macro="">
      <xdr:nvCxnSpPr>
        <xdr:cNvPr id="859" name="直線コネクタ 858"/>
        <xdr:cNvCxnSpPr/>
      </xdr:nvCxnSpPr>
      <xdr:spPr>
        <a:xfrm>
          <a:off x="21323300" y="12797606"/>
          <a:ext cx="838200" cy="3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110306</xdr:rowOff>
    </xdr:from>
    <xdr:to>
      <xdr:col>111</xdr:col>
      <xdr:colOff>177800</xdr:colOff>
      <xdr:row>74</xdr:row>
      <xdr:rowOff>134633</xdr:rowOff>
    </xdr:to>
    <xdr:cxnSp macro="">
      <xdr:nvCxnSpPr>
        <xdr:cNvPr id="862" name="直線コネクタ 861"/>
        <xdr:cNvCxnSpPr/>
      </xdr:nvCxnSpPr>
      <xdr:spPr>
        <a:xfrm flipV="1">
          <a:off x="20434300" y="12797606"/>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132994</xdr:rowOff>
    </xdr:from>
    <xdr:to>
      <xdr:col>107</xdr:col>
      <xdr:colOff>50800</xdr:colOff>
      <xdr:row>74</xdr:row>
      <xdr:rowOff>134633</xdr:rowOff>
    </xdr:to>
    <xdr:cxnSp macro="">
      <xdr:nvCxnSpPr>
        <xdr:cNvPr id="865" name="直線コネクタ 864"/>
        <xdr:cNvCxnSpPr/>
      </xdr:nvCxnSpPr>
      <xdr:spPr>
        <a:xfrm>
          <a:off x="19545300" y="12820294"/>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132994</xdr:rowOff>
    </xdr:from>
    <xdr:to>
      <xdr:col>102</xdr:col>
      <xdr:colOff>114300</xdr:colOff>
      <xdr:row>74</xdr:row>
      <xdr:rowOff>142539</xdr:rowOff>
    </xdr:to>
    <xdr:cxnSp macro="">
      <xdr:nvCxnSpPr>
        <xdr:cNvPr id="868" name="直線コネクタ 867"/>
        <xdr:cNvCxnSpPr/>
      </xdr:nvCxnSpPr>
      <xdr:spPr>
        <a:xfrm flipV="1">
          <a:off x="18656300" y="12820294"/>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60573</xdr:rowOff>
    </xdr:from>
    <xdr:to>
      <xdr:col>116</xdr:col>
      <xdr:colOff>114300</xdr:colOff>
      <xdr:row>76</xdr:row>
      <xdr:rowOff>162173</xdr:rowOff>
    </xdr:to>
    <xdr:sp macro="" textlink="">
      <xdr:nvSpPr>
        <xdr:cNvPr id="878" name="楕円 877"/>
        <xdr:cNvSpPr/>
      </xdr:nvSpPr>
      <xdr:spPr>
        <a:xfrm>
          <a:off x="22110700" y="13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39000</xdr:rowOff>
    </xdr:from>
    <xdr:ext cx="534377" cy="259045"/>
    <xdr:sp macro="" textlink="">
      <xdr:nvSpPr>
        <xdr:cNvPr id="879" name="繰出金該当値テキスト"/>
        <xdr:cNvSpPr txBox="1"/>
      </xdr:nvSpPr>
      <xdr:spPr>
        <a:xfrm>
          <a:off x="22212300" y="130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59506</xdr:rowOff>
    </xdr:from>
    <xdr:to>
      <xdr:col>112</xdr:col>
      <xdr:colOff>38100</xdr:colOff>
      <xdr:row>74</xdr:row>
      <xdr:rowOff>161106</xdr:rowOff>
    </xdr:to>
    <xdr:sp macro="" textlink="">
      <xdr:nvSpPr>
        <xdr:cNvPr id="880" name="楕円 879"/>
        <xdr:cNvSpPr/>
      </xdr:nvSpPr>
      <xdr:spPr>
        <a:xfrm>
          <a:off x="21272500" y="127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6183</xdr:rowOff>
    </xdr:from>
    <xdr:ext cx="534377" cy="259045"/>
    <xdr:sp macro="" textlink="">
      <xdr:nvSpPr>
        <xdr:cNvPr id="881" name="テキスト ボックス 880"/>
        <xdr:cNvSpPr txBox="1"/>
      </xdr:nvSpPr>
      <xdr:spPr>
        <a:xfrm>
          <a:off x="21056111" y="125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83833</xdr:rowOff>
    </xdr:from>
    <xdr:to>
      <xdr:col>107</xdr:col>
      <xdr:colOff>101600</xdr:colOff>
      <xdr:row>75</xdr:row>
      <xdr:rowOff>13983</xdr:rowOff>
    </xdr:to>
    <xdr:sp macro="" textlink="">
      <xdr:nvSpPr>
        <xdr:cNvPr id="882" name="楕円 881"/>
        <xdr:cNvSpPr/>
      </xdr:nvSpPr>
      <xdr:spPr>
        <a:xfrm>
          <a:off x="20383500" y="127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5110</xdr:rowOff>
    </xdr:from>
    <xdr:ext cx="534377" cy="259045"/>
    <xdr:sp macro="" textlink="">
      <xdr:nvSpPr>
        <xdr:cNvPr id="883" name="テキスト ボックス 882"/>
        <xdr:cNvSpPr txBox="1"/>
      </xdr:nvSpPr>
      <xdr:spPr>
        <a:xfrm>
          <a:off x="20167111" y="128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82194</xdr:rowOff>
    </xdr:from>
    <xdr:to>
      <xdr:col>102</xdr:col>
      <xdr:colOff>165100</xdr:colOff>
      <xdr:row>75</xdr:row>
      <xdr:rowOff>12344</xdr:rowOff>
    </xdr:to>
    <xdr:sp macro="" textlink="">
      <xdr:nvSpPr>
        <xdr:cNvPr id="884" name="楕円 883"/>
        <xdr:cNvSpPr/>
      </xdr:nvSpPr>
      <xdr:spPr>
        <a:xfrm>
          <a:off x="19494500" y="127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3471</xdr:rowOff>
    </xdr:from>
    <xdr:ext cx="534377" cy="259045"/>
    <xdr:sp macro="" textlink="">
      <xdr:nvSpPr>
        <xdr:cNvPr id="885" name="テキスト ボックス 884"/>
        <xdr:cNvSpPr txBox="1"/>
      </xdr:nvSpPr>
      <xdr:spPr>
        <a:xfrm>
          <a:off x="19278111" y="128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91739</xdr:rowOff>
    </xdr:from>
    <xdr:to>
      <xdr:col>98</xdr:col>
      <xdr:colOff>38100</xdr:colOff>
      <xdr:row>75</xdr:row>
      <xdr:rowOff>21889</xdr:rowOff>
    </xdr:to>
    <xdr:sp macro="" textlink="">
      <xdr:nvSpPr>
        <xdr:cNvPr id="886" name="楕円 885"/>
        <xdr:cNvSpPr/>
      </xdr:nvSpPr>
      <xdr:spPr>
        <a:xfrm>
          <a:off x="18605500" y="127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13016</xdr:rowOff>
    </xdr:from>
    <xdr:ext cx="534377" cy="259045"/>
    <xdr:sp macro="" textlink="">
      <xdr:nvSpPr>
        <xdr:cNvPr id="887" name="テキスト ボックス 886"/>
        <xdr:cNvSpPr txBox="1"/>
      </xdr:nvSpPr>
      <xdr:spPr>
        <a:xfrm>
          <a:off x="18389111" y="128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歳出決算総額は、住民一人当たり５６８，８８１円となっている。類似団体平均と比較しても一人当たりコストが低い状況となっている。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人件費は住民一人当たり８９，１２３円となっている。類似団体平均と比較して低いが、全国平均と比べると高い水準となっている。なお、前年比で大きく増加しているのは会計年度任用職員制度導入により臨時職員賃金が物件費から人件費に移行したことが要因である。物件費は住民一人当たり７５，９１６円となっており、類似団体平均と比較して低い状況となっているが、今後も公共施設等の老朽化に伴う修繕料の増加等により毎年上昇が予想されるため経費の抑制、削減に努めなければならない。なお、前年比で減少しているのは会計年度任用職員制度導入に伴う人件費への移行が要因である。扶助費は住民一</a:t>
          </a:r>
          <a:r>
            <a:rPr kumimoji="1" lang="ja-JP" altLang="en-US" sz="1200">
              <a:latin typeface="ＭＳ Ｐゴシック" panose="020B0600070205080204" pitchFamily="50" charset="-128"/>
              <a:ea typeface="ＭＳ Ｐゴシック" panose="020B0600070205080204" pitchFamily="50" charset="-128"/>
            </a:rPr>
            <a:t>人当たり８８，０４３円となっており、類似団体平均と比較しても低い状況となっているが、今後も社会保障経費の充実のため上昇が予想される。繰出金は住民一人当たり４３，４８７円で、類似団体平均と比較して低い状況となった。下水道事業会計の法適化に伴い大きく減少しているが、特別会計等への繰出金は今後も上昇が予想されることから、持続可能な経営の健全化を図り歳出総額の抑制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149416</xdr:rowOff>
    </xdr:from>
    <xdr:to>
      <xdr:col>24</xdr:col>
      <xdr:colOff>63500</xdr:colOff>
      <xdr:row>36</xdr:row>
      <xdr:rowOff>162560</xdr:rowOff>
    </xdr:to>
    <xdr:cxnSp macro="">
      <xdr:nvCxnSpPr>
        <xdr:cNvPr id="61" name="直線コネクタ 60"/>
        <xdr:cNvCxnSpPr/>
      </xdr:nvCxnSpPr>
      <xdr:spPr>
        <a:xfrm>
          <a:off x="3797300" y="6321616"/>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149416</xdr:rowOff>
    </xdr:from>
    <xdr:to>
      <xdr:col>19</xdr:col>
      <xdr:colOff>177800</xdr:colOff>
      <xdr:row>36</xdr:row>
      <xdr:rowOff>162560</xdr:rowOff>
    </xdr:to>
    <xdr:cxnSp macro="">
      <xdr:nvCxnSpPr>
        <xdr:cNvPr id="64" name="直線コネクタ 63"/>
        <xdr:cNvCxnSpPr/>
      </xdr:nvCxnSpPr>
      <xdr:spPr>
        <a:xfrm flipV="1">
          <a:off x="2908300" y="632161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162560</xdr:rowOff>
    </xdr:from>
    <xdr:to>
      <xdr:col>15</xdr:col>
      <xdr:colOff>50800</xdr:colOff>
      <xdr:row>37</xdr:row>
      <xdr:rowOff>19495</xdr:rowOff>
    </xdr:to>
    <xdr:cxnSp macro="">
      <xdr:nvCxnSpPr>
        <xdr:cNvPr id="67" name="直線コネクタ 66"/>
        <xdr:cNvCxnSpPr/>
      </xdr:nvCxnSpPr>
      <xdr:spPr>
        <a:xfrm flipV="1">
          <a:off x="2019300" y="6334760"/>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19495</xdr:rowOff>
    </xdr:from>
    <xdr:to>
      <xdr:col>10</xdr:col>
      <xdr:colOff>114300</xdr:colOff>
      <xdr:row>37</xdr:row>
      <xdr:rowOff>49022</xdr:rowOff>
    </xdr:to>
    <xdr:cxnSp macro="">
      <xdr:nvCxnSpPr>
        <xdr:cNvPr id="70" name="直線コネクタ 69"/>
        <xdr:cNvCxnSpPr/>
      </xdr:nvCxnSpPr>
      <xdr:spPr>
        <a:xfrm flipV="1">
          <a:off x="1130300" y="6363145"/>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111760</xdr:rowOff>
    </xdr:from>
    <xdr:to>
      <xdr:col>24</xdr:col>
      <xdr:colOff>114300</xdr:colOff>
      <xdr:row>37</xdr:row>
      <xdr:rowOff>41910</xdr:rowOff>
    </xdr:to>
    <xdr:sp macro="" textlink="">
      <xdr:nvSpPr>
        <xdr:cNvPr id="80" name="楕円 79"/>
        <xdr:cNvSpPr/>
      </xdr:nvSpPr>
      <xdr:spPr>
        <a:xfrm>
          <a:off x="4584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90187</xdr:rowOff>
    </xdr:from>
    <xdr:ext cx="469744" cy="259045"/>
    <xdr:sp macro="" textlink="">
      <xdr:nvSpPr>
        <xdr:cNvPr id="81" name="議会費該当値テキスト"/>
        <xdr:cNvSpPr txBox="1"/>
      </xdr:nvSpPr>
      <xdr:spPr>
        <a:xfrm>
          <a:off x="468630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98616</xdr:rowOff>
    </xdr:from>
    <xdr:to>
      <xdr:col>20</xdr:col>
      <xdr:colOff>38100</xdr:colOff>
      <xdr:row>37</xdr:row>
      <xdr:rowOff>28766</xdr:rowOff>
    </xdr:to>
    <xdr:sp macro="" textlink="">
      <xdr:nvSpPr>
        <xdr:cNvPr id="82" name="楕円 81"/>
        <xdr:cNvSpPr/>
      </xdr:nvSpPr>
      <xdr:spPr>
        <a:xfrm>
          <a:off x="3746500" y="62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19893</xdr:rowOff>
    </xdr:from>
    <xdr:ext cx="469744" cy="259045"/>
    <xdr:sp macro="" textlink="">
      <xdr:nvSpPr>
        <xdr:cNvPr id="83" name="テキスト ボックス 82"/>
        <xdr:cNvSpPr txBox="1"/>
      </xdr:nvSpPr>
      <xdr:spPr>
        <a:xfrm>
          <a:off x="3562428" y="636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111760</xdr:rowOff>
    </xdr:from>
    <xdr:to>
      <xdr:col>15</xdr:col>
      <xdr:colOff>101600</xdr:colOff>
      <xdr:row>37</xdr:row>
      <xdr:rowOff>41910</xdr:rowOff>
    </xdr:to>
    <xdr:sp macro="" textlink="">
      <xdr:nvSpPr>
        <xdr:cNvPr id="84" name="楕円 83"/>
        <xdr:cNvSpPr/>
      </xdr:nvSpPr>
      <xdr:spPr>
        <a:xfrm>
          <a:off x="2857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33037</xdr:rowOff>
    </xdr:from>
    <xdr:ext cx="469744" cy="259045"/>
    <xdr:sp macro="" textlink="">
      <xdr:nvSpPr>
        <xdr:cNvPr id="85" name="テキスト ボックス 84"/>
        <xdr:cNvSpPr txBox="1"/>
      </xdr:nvSpPr>
      <xdr:spPr>
        <a:xfrm>
          <a:off x="2673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140145</xdr:rowOff>
    </xdr:from>
    <xdr:to>
      <xdr:col>10</xdr:col>
      <xdr:colOff>165100</xdr:colOff>
      <xdr:row>37</xdr:row>
      <xdr:rowOff>70295</xdr:rowOff>
    </xdr:to>
    <xdr:sp macro="" textlink="">
      <xdr:nvSpPr>
        <xdr:cNvPr id="86" name="楕円 85"/>
        <xdr:cNvSpPr/>
      </xdr:nvSpPr>
      <xdr:spPr>
        <a:xfrm>
          <a:off x="1968500" y="63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61422</xdr:rowOff>
    </xdr:from>
    <xdr:ext cx="469744" cy="259045"/>
    <xdr:sp macro="" textlink="">
      <xdr:nvSpPr>
        <xdr:cNvPr id="87" name="テキスト ボックス 86"/>
        <xdr:cNvSpPr txBox="1"/>
      </xdr:nvSpPr>
      <xdr:spPr>
        <a:xfrm>
          <a:off x="1784428" y="64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169672</xdr:rowOff>
    </xdr:from>
    <xdr:to>
      <xdr:col>6</xdr:col>
      <xdr:colOff>38100</xdr:colOff>
      <xdr:row>37</xdr:row>
      <xdr:rowOff>99822</xdr:rowOff>
    </xdr:to>
    <xdr:sp macro="" textlink="">
      <xdr:nvSpPr>
        <xdr:cNvPr id="88" name="楕円 87"/>
        <xdr:cNvSpPr/>
      </xdr:nvSpPr>
      <xdr:spPr>
        <a:xfrm>
          <a:off x="1079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90949</xdr:rowOff>
    </xdr:from>
    <xdr:ext cx="469744" cy="259045"/>
    <xdr:sp macro="" textlink="">
      <xdr:nvSpPr>
        <xdr:cNvPr id="89" name="テキスト ボックス 88"/>
        <xdr:cNvSpPr txBox="1"/>
      </xdr:nvSpPr>
      <xdr:spPr>
        <a:xfrm>
          <a:off x="895428"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12850</xdr:rowOff>
    </xdr:from>
    <xdr:to>
      <xdr:col>24</xdr:col>
      <xdr:colOff>63500</xdr:colOff>
      <xdr:row>59</xdr:row>
      <xdr:rowOff>11108</xdr:rowOff>
    </xdr:to>
    <xdr:cxnSp macro="">
      <xdr:nvCxnSpPr>
        <xdr:cNvPr id="120" name="直線コネクタ 119"/>
        <xdr:cNvCxnSpPr/>
      </xdr:nvCxnSpPr>
      <xdr:spPr>
        <a:xfrm flipV="1">
          <a:off x="3797300" y="9956950"/>
          <a:ext cx="838200" cy="1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11108</xdr:rowOff>
    </xdr:from>
    <xdr:to>
      <xdr:col>19</xdr:col>
      <xdr:colOff>177800</xdr:colOff>
      <xdr:row>59</xdr:row>
      <xdr:rowOff>17790</xdr:rowOff>
    </xdr:to>
    <xdr:cxnSp macro="">
      <xdr:nvCxnSpPr>
        <xdr:cNvPr id="123" name="直線コネクタ 122"/>
        <xdr:cNvCxnSpPr/>
      </xdr:nvCxnSpPr>
      <xdr:spPr>
        <a:xfrm flipV="1">
          <a:off x="2908300" y="10126658"/>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17790</xdr:rowOff>
    </xdr:from>
    <xdr:to>
      <xdr:col>15</xdr:col>
      <xdr:colOff>50800</xdr:colOff>
      <xdr:row>59</xdr:row>
      <xdr:rowOff>21751</xdr:rowOff>
    </xdr:to>
    <xdr:cxnSp macro="">
      <xdr:nvCxnSpPr>
        <xdr:cNvPr id="126" name="直線コネクタ 125"/>
        <xdr:cNvCxnSpPr/>
      </xdr:nvCxnSpPr>
      <xdr:spPr>
        <a:xfrm flipV="1">
          <a:off x="2019300" y="10133340"/>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166587</xdr:rowOff>
    </xdr:from>
    <xdr:to>
      <xdr:col>10</xdr:col>
      <xdr:colOff>114300</xdr:colOff>
      <xdr:row>59</xdr:row>
      <xdr:rowOff>21751</xdr:rowOff>
    </xdr:to>
    <xdr:cxnSp macro="">
      <xdr:nvCxnSpPr>
        <xdr:cNvPr id="129" name="直線コネクタ 128"/>
        <xdr:cNvCxnSpPr/>
      </xdr:nvCxnSpPr>
      <xdr:spPr>
        <a:xfrm>
          <a:off x="1130300" y="10110687"/>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133500</xdr:rowOff>
    </xdr:from>
    <xdr:to>
      <xdr:col>24</xdr:col>
      <xdr:colOff>114300</xdr:colOff>
      <xdr:row>58</xdr:row>
      <xdr:rowOff>63650</xdr:rowOff>
    </xdr:to>
    <xdr:sp macro="" textlink="">
      <xdr:nvSpPr>
        <xdr:cNvPr id="139" name="楕円 138"/>
        <xdr:cNvSpPr/>
      </xdr:nvSpPr>
      <xdr:spPr>
        <a:xfrm>
          <a:off x="4584700" y="99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48427</xdr:rowOff>
    </xdr:from>
    <xdr:ext cx="599010" cy="259045"/>
    <xdr:sp macro="" textlink="">
      <xdr:nvSpPr>
        <xdr:cNvPr id="140" name="総務費該当値テキスト"/>
        <xdr:cNvSpPr txBox="1"/>
      </xdr:nvSpPr>
      <xdr:spPr>
        <a:xfrm>
          <a:off x="4686300" y="982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131758</xdr:rowOff>
    </xdr:from>
    <xdr:to>
      <xdr:col>20</xdr:col>
      <xdr:colOff>38100</xdr:colOff>
      <xdr:row>59</xdr:row>
      <xdr:rowOff>61908</xdr:rowOff>
    </xdr:to>
    <xdr:sp macro="" textlink="">
      <xdr:nvSpPr>
        <xdr:cNvPr id="141" name="楕円 140"/>
        <xdr:cNvSpPr/>
      </xdr:nvSpPr>
      <xdr:spPr>
        <a:xfrm>
          <a:off x="3746500" y="100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53035</xdr:rowOff>
    </xdr:from>
    <xdr:ext cx="534377" cy="259045"/>
    <xdr:sp macro="" textlink="">
      <xdr:nvSpPr>
        <xdr:cNvPr id="142" name="テキスト ボックス 141"/>
        <xdr:cNvSpPr txBox="1"/>
      </xdr:nvSpPr>
      <xdr:spPr>
        <a:xfrm>
          <a:off x="3530111" y="101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138440</xdr:rowOff>
    </xdr:from>
    <xdr:to>
      <xdr:col>15</xdr:col>
      <xdr:colOff>101600</xdr:colOff>
      <xdr:row>59</xdr:row>
      <xdr:rowOff>68590</xdr:rowOff>
    </xdr:to>
    <xdr:sp macro="" textlink="">
      <xdr:nvSpPr>
        <xdr:cNvPr id="143" name="楕円 142"/>
        <xdr:cNvSpPr/>
      </xdr:nvSpPr>
      <xdr:spPr>
        <a:xfrm>
          <a:off x="2857500" y="100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59717</xdr:rowOff>
    </xdr:from>
    <xdr:ext cx="534377" cy="259045"/>
    <xdr:sp macro="" textlink="">
      <xdr:nvSpPr>
        <xdr:cNvPr id="144" name="テキスト ボックス 143"/>
        <xdr:cNvSpPr txBox="1"/>
      </xdr:nvSpPr>
      <xdr:spPr>
        <a:xfrm>
          <a:off x="2641111" y="1017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142401</xdr:rowOff>
    </xdr:from>
    <xdr:to>
      <xdr:col>10</xdr:col>
      <xdr:colOff>165100</xdr:colOff>
      <xdr:row>59</xdr:row>
      <xdr:rowOff>72551</xdr:rowOff>
    </xdr:to>
    <xdr:sp macro="" textlink="">
      <xdr:nvSpPr>
        <xdr:cNvPr id="145" name="楕円 144"/>
        <xdr:cNvSpPr/>
      </xdr:nvSpPr>
      <xdr:spPr>
        <a:xfrm>
          <a:off x="1968500" y="100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63678</xdr:rowOff>
    </xdr:from>
    <xdr:ext cx="534377" cy="259045"/>
    <xdr:sp macro="" textlink="">
      <xdr:nvSpPr>
        <xdr:cNvPr id="146" name="テキスト ボックス 145"/>
        <xdr:cNvSpPr txBox="1"/>
      </xdr:nvSpPr>
      <xdr:spPr>
        <a:xfrm>
          <a:off x="1752111" y="101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115787</xdr:rowOff>
    </xdr:from>
    <xdr:to>
      <xdr:col>6</xdr:col>
      <xdr:colOff>38100</xdr:colOff>
      <xdr:row>59</xdr:row>
      <xdr:rowOff>45937</xdr:rowOff>
    </xdr:to>
    <xdr:sp macro="" textlink="">
      <xdr:nvSpPr>
        <xdr:cNvPr id="147" name="楕円 146"/>
        <xdr:cNvSpPr/>
      </xdr:nvSpPr>
      <xdr:spPr>
        <a:xfrm>
          <a:off x="1079500" y="100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37064</xdr:rowOff>
    </xdr:from>
    <xdr:ext cx="534377" cy="259045"/>
    <xdr:sp macro="" textlink="">
      <xdr:nvSpPr>
        <xdr:cNvPr id="148" name="テキスト ボックス 147"/>
        <xdr:cNvSpPr txBox="1"/>
      </xdr:nvSpPr>
      <xdr:spPr>
        <a:xfrm>
          <a:off x="863111" y="101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60906</xdr:rowOff>
    </xdr:from>
    <xdr:to>
      <xdr:col>24</xdr:col>
      <xdr:colOff>63500</xdr:colOff>
      <xdr:row>77</xdr:row>
      <xdr:rowOff>105263</xdr:rowOff>
    </xdr:to>
    <xdr:cxnSp macro="">
      <xdr:nvCxnSpPr>
        <xdr:cNvPr id="176" name="直線コネクタ 175"/>
        <xdr:cNvCxnSpPr/>
      </xdr:nvCxnSpPr>
      <xdr:spPr>
        <a:xfrm flipV="1">
          <a:off x="3797300" y="13262556"/>
          <a:ext cx="838200" cy="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105263</xdr:rowOff>
    </xdr:from>
    <xdr:to>
      <xdr:col>19</xdr:col>
      <xdr:colOff>177800</xdr:colOff>
      <xdr:row>77</xdr:row>
      <xdr:rowOff>113058</xdr:rowOff>
    </xdr:to>
    <xdr:cxnSp macro="">
      <xdr:nvCxnSpPr>
        <xdr:cNvPr id="179" name="直線コネクタ 178"/>
        <xdr:cNvCxnSpPr/>
      </xdr:nvCxnSpPr>
      <xdr:spPr>
        <a:xfrm flipV="1">
          <a:off x="2908300" y="1330691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93345</xdr:rowOff>
    </xdr:from>
    <xdr:to>
      <xdr:col>15</xdr:col>
      <xdr:colOff>50800</xdr:colOff>
      <xdr:row>77</xdr:row>
      <xdr:rowOff>113058</xdr:rowOff>
    </xdr:to>
    <xdr:cxnSp macro="">
      <xdr:nvCxnSpPr>
        <xdr:cNvPr id="182" name="直線コネクタ 181"/>
        <xdr:cNvCxnSpPr/>
      </xdr:nvCxnSpPr>
      <xdr:spPr>
        <a:xfrm>
          <a:off x="2019300" y="13294995"/>
          <a:ext cx="889000" cy="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93345</xdr:rowOff>
    </xdr:from>
    <xdr:to>
      <xdr:col>10</xdr:col>
      <xdr:colOff>114300</xdr:colOff>
      <xdr:row>77</xdr:row>
      <xdr:rowOff>93678</xdr:rowOff>
    </xdr:to>
    <xdr:cxnSp macro="">
      <xdr:nvCxnSpPr>
        <xdr:cNvPr id="185" name="直線コネクタ 184"/>
        <xdr:cNvCxnSpPr/>
      </xdr:nvCxnSpPr>
      <xdr:spPr>
        <a:xfrm flipV="1">
          <a:off x="1130300" y="13294995"/>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10106</xdr:rowOff>
    </xdr:from>
    <xdr:to>
      <xdr:col>24</xdr:col>
      <xdr:colOff>114300</xdr:colOff>
      <xdr:row>77</xdr:row>
      <xdr:rowOff>111706</xdr:rowOff>
    </xdr:to>
    <xdr:sp macro="" textlink="">
      <xdr:nvSpPr>
        <xdr:cNvPr id="195" name="楕円 194"/>
        <xdr:cNvSpPr/>
      </xdr:nvSpPr>
      <xdr:spPr>
        <a:xfrm>
          <a:off x="4584700" y="132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159983</xdr:rowOff>
    </xdr:from>
    <xdr:ext cx="599010" cy="259045"/>
    <xdr:sp macro="" textlink="">
      <xdr:nvSpPr>
        <xdr:cNvPr id="196" name="民生費該当値テキスト"/>
        <xdr:cNvSpPr txBox="1"/>
      </xdr:nvSpPr>
      <xdr:spPr>
        <a:xfrm>
          <a:off x="4686300" y="1319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54463</xdr:rowOff>
    </xdr:from>
    <xdr:to>
      <xdr:col>20</xdr:col>
      <xdr:colOff>38100</xdr:colOff>
      <xdr:row>77</xdr:row>
      <xdr:rowOff>156063</xdr:rowOff>
    </xdr:to>
    <xdr:sp macro="" textlink="">
      <xdr:nvSpPr>
        <xdr:cNvPr id="197" name="楕円 196"/>
        <xdr:cNvSpPr/>
      </xdr:nvSpPr>
      <xdr:spPr>
        <a:xfrm>
          <a:off x="3746500" y="132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147190</xdr:rowOff>
    </xdr:from>
    <xdr:ext cx="599010" cy="259045"/>
    <xdr:sp macro="" textlink="">
      <xdr:nvSpPr>
        <xdr:cNvPr id="198" name="テキスト ボックス 197"/>
        <xdr:cNvSpPr txBox="1"/>
      </xdr:nvSpPr>
      <xdr:spPr>
        <a:xfrm>
          <a:off x="3497795" y="1334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62258</xdr:rowOff>
    </xdr:from>
    <xdr:to>
      <xdr:col>15</xdr:col>
      <xdr:colOff>101600</xdr:colOff>
      <xdr:row>77</xdr:row>
      <xdr:rowOff>163858</xdr:rowOff>
    </xdr:to>
    <xdr:sp macro="" textlink="">
      <xdr:nvSpPr>
        <xdr:cNvPr id="199" name="楕円 198"/>
        <xdr:cNvSpPr/>
      </xdr:nvSpPr>
      <xdr:spPr>
        <a:xfrm>
          <a:off x="2857500" y="132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154985</xdr:rowOff>
    </xdr:from>
    <xdr:ext cx="599010" cy="259045"/>
    <xdr:sp macro="" textlink="">
      <xdr:nvSpPr>
        <xdr:cNvPr id="200" name="テキスト ボックス 199"/>
        <xdr:cNvSpPr txBox="1"/>
      </xdr:nvSpPr>
      <xdr:spPr>
        <a:xfrm>
          <a:off x="2608795" y="1335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42545</xdr:rowOff>
    </xdr:from>
    <xdr:to>
      <xdr:col>10</xdr:col>
      <xdr:colOff>165100</xdr:colOff>
      <xdr:row>77</xdr:row>
      <xdr:rowOff>144145</xdr:rowOff>
    </xdr:to>
    <xdr:sp macro="" textlink="">
      <xdr:nvSpPr>
        <xdr:cNvPr id="201" name="楕円 200"/>
        <xdr:cNvSpPr/>
      </xdr:nvSpPr>
      <xdr:spPr>
        <a:xfrm>
          <a:off x="1968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135272</xdr:rowOff>
    </xdr:from>
    <xdr:ext cx="599010" cy="259045"/>
    <xdr:sp macro="" textlink="">
      <xdr:nvSpPr>
        <xdr:cNvPr id="202" name="テキスト ボックス 201"/>
        <xdr:cNvSpPr txBox="1"/>
      </xdr:nvSpPr>
      <xdr:spPr>
        <a:xfrm>
          <a:off x="1719795" y="1333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42878</xdr:rowOff>
    </xdr:from>
    <xdr:to>
      <xdr:col>6</xdr:col>
      <xdr:colOff>38100</xdr:colOff>
      <xdr:row>77</xdr:row>
      <xdr:rowOff>144478</xdr:rowOff>
    </xdr:to>
    <xdr:sp macro="" textlink="">
      <xdr:nvSpPr>
        <xdr:cNvPr id="203" name="楕円 202"/>
        <xdr:cNvSpPr/>
      </xdr:nvSpPr>
      <xdr:spPr>
        <a:xfrm>
          <a:off x="1079500" y="132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135605</xdr:rowOff>
    </xdr:from>
    <xdr:ext cx="599010" cy="259045"/>
    <xdr:sp macro="" textlink="">
      <xdr:nvSpPr>
        <xdr:cNvPr id="204" name="テキスト ボックス 203"/>
        <xdr:cNvSpPr txBox="1"/>
      </xdr:nvSpPr>
      <xdr:spPr>
        <a:xfrm>
          <a:off x="830795" y="1333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88342</xdr:rowOff>
    </xdr:from>
    <xdr:to>
      <xdr:col>24</xdr:col>
      <xdr:colOff>63500</xdr:colOff>
      <xdr:row>96</xdr:row>
      <xdr:rowOff>106291</xdr:rowOff>
    </xdr:to>
    <xdr:cxnSp macro="">
      <xdr:nvCxnSpPr>
        <xdr:cNvPr id="235" name="直線コネクタ 234"/>
        <xdr:cNvCxnSpPr/>
      </xdr:nvCxnSpPr>
      <xdr:spPr>
        <a:xfrm>
          <a:off x="3797300" y="16547542"/>
          <a:ext cx="838200" cy="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4206</xdr:rowOff>
    </xdr:from>
    <xdr:to>
      <xdr:col>19</xdr:col>
      <xdr:colOff>177800</xdr:colOff>
      <xdr:row>96</xdr:row>
      <xdr:rowOff>88342</xdr:rowOff>
    </xdr:to>
    <xdr:cxnSp macro="">
      <xdr:nvCxnSpPr>
        <xdr:cNvPr id="238" name="直線コネクタ 237"/>
        <xdr:cNvCxnSpPr/>
      </xdr:nvCxnSpPr>
      <xdr:spPr>
        <a:xfrm>
          <a:off x="2908300" y="16463406"/>
          <a:ext cx="889000" cy="8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4206</xdr:rowOff>
    </xdr:from>
    <xdr:to>
      <xdr:col>15</xdr:col>
      <xdr:colOff>50800</xdr:colOff>
      <xdr:row>97</xdr:row>
      <xdr:rowOff>37004</xdr:rowOff>
    </xdr:to>
    <xdr:cxnSp macro="">
      <xdr:nvCxnSpPr>
        <xdr:cNvPr id="241" name="直線コネクタ 240"/>
        <xdr:cNvCxnSpPr/>
      </xdr:nvCxnSpPr>
      <xdr:spPr>
        <a:xfrm flipV="1">
          <a:off x="2019300" y="16463406"/>
          <a:ext cx="889000" cy="20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148811</xdr:rowOff>
    </xdr:from>
    <xdr:to>
      <xdr:col>10</xdr:col>
      <xdr:colOff>114300</xdr:colOff>
      <xdr:row>97</xdr:row>
      <xdr:rowOff>37004</xdr:rowOff>
    </xdr:to>
    <xdr:cxnSp macro="">
      <xdr:nvCxnSpPr>
        <xdr:cNvPr id="244" name="直線コネクタ 243"/>
        <xdr:cNvCxnSpPr/>
      </xdr:nvCxnSpPr>
      <xdr:spPr>
        <a:xfrm>
          <a:off x="1130300" y="16608011"/>
          <a:ext cx="889000" cy="5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55491</xdr:rowOff>
    </xdr:from>
    <xdr:to>
      <xdr:col>24</xdr:col>
      <xdr:colOff>114300</xdr:colOff>
      <xdr:row>96</xdr:row>
      <xdr:rowOff>157091</xdr:rowOff>
    </xdr:to>
    <xdr:sp macro="" textlink="">
      <xdr:nvSpPr>
        <xdr:cNvPr id="254" name="楕円 253"/>
        <xdr:cNvSpPr/>
      </xdr:nvSpPr>
      <xdr:spPr>
        <a:xfrm>
          <a:off x="4584700" y="165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33918</xdr:rowOff>
    </xdr:from>
    <xdr:ext cx="534377" cy="259045"/>
    <xdr:sp macro="" textlink="">
      <xdr:nvSpPr>
        <xdr:cNvPr id="255" name="衛生費該当値テキスト"/>
        <xdr:cNvSpPr txBox="1"/>
      </xdr:nvSpPr>
      <xdr:spPr>
        <a:xfrm>
          <a:off x="4686300" y="1649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37542</xdr:rowOff>
    </xdr:from>
    <xdr:to>
      <xdr:col>20</xdr:col>
      <xdr:colOff>38100</xdr:colOff>
      <xdr:row>96</xdr:row>
      <xdr:rowOff>139142</xdr:rowOff>
    </xdr:to>
    <xdr:sp macro="" textlink="">
      <xdr:nvSpPr>
        <xdr:cNvPr id="256" name="楕円 255"/>
        <xdr:cNvSpPr/>
      </xdr:nvSpPr>
      <xdr:spPr>
        <a:xfrm>
          <a:off x="3746500" y="164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130269</xdr:rowOff>
    </xdr:from>
    <xdr:ext cx="534377" cy="259045"/>
    <xdr:sp macro="" textlink="">
      <xdr:nvSpPr>
        <xdr:cNvPr id="257" name="テキスト ボックス 256"/>
        <xdr:cNvSpPr txBox="1"/>
      </xdr:nvSpPr>
      <xdr:spPr>
        <a:xfrm>
          <a:off x="3530111" y="165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124856</xdr:rowOff>
    </xdr:from>
    <xdr:to>
      <xdr:col>15</xdr:col>
      <xdr:colOff>101600</xdr:colOff>
      <xdr:row>96</xdr:row>
      <xdr:rowOff>55006</xdr:rowOff>
    </xdr:to>
    <xdr:sp macro="" textlink="">
      <xdr:nvSpPr>
        <xdr:cNvPr id="258" name="楕円 257"/>
        <xdr:cNvSpPr/>
      </xdr:nvSpPr>
      <xdr:spPr>
        <a:xfrm>
          <a:off x="2857500" y="164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71533</xdr:rowOff>
    </xdr:from>
    <xdr:ext cx="534377" cy="259045"/>
    <xdr:sp macro="" textlink="">
      <xdr:nvSpPr>
        <xdr:cNvPr id="259" name="テキスト ボックス 258"/>
        <xdr:cNvSpPr txBox="1"/>
      </xdr:nvSpPr>
      <xdr:spPr>
        <a:xfrm>
          <a:off x="2641111" y="161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157654</xdr:rowOff>
    </xdr:from>
    <xdr:to>
      <xdr:col>10</xdr:col>
      <xdr:colOff>165100</xdr:colOff>
      <xdr:row>97</xdr:row>
      <xdr:rowOff>87804</xdr:rowOff>
    </xdr:to>
    <xdr:sp macro="" textlink="">
      <xdr:nvSpPr>
        <xdr:cNvPr id="260" name="楕円 259"/>
        <xdr:cNvSpPr/>
      </xdr:nvSpPr>
      <xdr:spPr>
        <a:xfrm>
          <a:off x="1968500" y="166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78931</xdr:rowOff>
    </xdr:from>
    <xdr:ext cx="534377" cy="259045"/>
    <xdr:sp macro="" textlink="">
      <xdr:nvSpPr>
        <xdr:cNvPr id="261" name="テキスト ボックス 260"/>
        <xdr:cNvSpPr txBox="1"/>
      </xdr:nvSpPr>
      <xdr:spPr>
        <a:xfrm>
          <a:off x="1752111" y="167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98011</xdr:rowOff>
    </xdr:from>
    <xdr:to>
      <xdr:col>6</xdr:col>
      <xdr:colOff>38100</xdr:colOff>
      <xdr:row>97</xdr:row>
      <xdr:rowOff>28161</xdr:rowOff>
    </xdr:to>
    <xdr:sp macro="" textlink="">
      <xdr:nvSpPr>
        <xdr:cNvPr id="262" name="楕円 261"/>
        <xdr:cNvSpPr/>
      </xdr:nvSpPr>
      <xdr:spPr>
        <a:xfrm>
          <a:off x="1079500" y="165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19288</xdr:rowOff>
    </xdr:from>
    <xdr:ext cx="534377" cy="259045"/>
    <xdr:sp macro="" textlink="">
      <xdr:nvSpPr>
        <xdr:cNvPr id="263" name="テキスト ボックス 262"/>
        <xdr:cNvSpPr txBox="1"/>
      </xdr:nvSpPr>
      <xdr:spPr>
        <a:xfrm>
          <a:off x="863111" y="166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65568</xdr:rowOff>
    </xdr:from>
    <xdr:to>
      <xdr:col>55</xdr:col>
      <xdr:colOff>0</xdr:colOff>
      <xdr:row>39</xdr:row>
      <xdr:rowOff>65568</xdr:rowOff>
    </xdr:to>
    <xdr:cxnSp macro="">
      <xdr:nvCxnSpPr>
        <xdr:cNvPr id="294" name="直線コネクタ 293"/>
        <xdr:cNvCxnSpPr/>
      </xdr:nvCxnSpPr>
      <xdr:spPr>
        <a:xfrm>
          <a:off x="9639300" y="67521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65568</xdr:rowOff>
    </xdr:from>
    <xdr:to>
      <xdr:col>50</xdr:col>
      <xdr:colOff>114300</xdr:colOff>
      <xdr:row>39</xdr:row>
      <xdr:rowOff>71773</xdr:rowOff>
    </xdr:to>
    <xdr:cxnSp macro="">
      <xdr:nvCxnSpPr>
        <xdr:cNvPr id="297" name="直線コネクタ 296"/>
        <xdr:cNvCxnSpPr/>
      </xdr:nvCxnSpPr>
      <xdr:spPr>
        <a:xfrm flipV="1">
          <a:off x="8750300" y="675211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71773</xdr:rowOff>
    </xdr:from>
    <xdr:to>
      <xdr:col>45</xdr:col>
      <xdr:colOff>177800</xdr:colOff>
      <xdr:row>39</xdr:row>
      <xdr:rowOff>71773</xdr:rowOff>
    </xdr:to>
    <xdr:cxnSp macro="">
      <xdr:nvCxnSpPr>
        <xdr:cNvPr id="300" name="直線コネクタ 299"/>
        <xdr:cNvCxnSpPr/>
      </xdr:nvCxnSpPr>
      <xdr:spPr>
        <a:xfrm>
          <a:off x="7861300" y="6758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71773</xdr:rowOff>
    </xdr:from>
    <xdr:to>
      <xdr:col>41</xdr:col>
      <xdr:colOff>50800</xdr:colOff>
      <xdr:row>39</xdr:row>
      <xdr:rowOff>98878</xdr:rowOff>
    </xdr:to>
    <xdr:cxnSp macro="">
      <xdr:nvCxnSpPr>
        <xdr:cNvPr id="303" name="直線コネクタ 302"/>
        <xdr:cNvCxnSpPr/>
      </xdr:nvCxnSpPr>
      <xdr:spPr>
        <a:xfrm flipV="1">
          <a:off x="6972300" y="6758323"/>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14768</xdr:rowOff>
    </xdr:from>
    <xdr:to>
      <xdr:col>55</xdr:col>
      <xdr:colOff>50800</xdr:colOff>
      <xdr:row>39</xdr:row>
      <xdr:rowOff>116368</xdr:rowOff>
    </xdr:to>
    <xdr:sp macro="" textlink="">
      <xdr:nvSpPr>
        <xdr:cNvPr id="313" name="楕円 312"/>
        <xdr:cNvSpPr/>
      </xdr:nvSpPr>
      <xdr:spPr>
        <a:xfrm>
          <a:off x="104267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101145</xdr:rowOff>
    </xdr:from>
    <xdr:ext cx="378565" cy="259045"/>
    <xdr:sp macro="" textlink="">
      <xdr:nvSpPr>
        <xdr:cNvPr id="314" name="労働費該当値テキスト"/>
        <xdr:cNvSpPr txBox="1"/>
      </xdr:nvSpPr>
      <xdr:spPr>
        <a:xfrm>
          <a:off x="10528300" y="661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14768</xdr:rowOff>
    </xdr:from>
    <xdr:to>
      <xdr:col>50</xdr:col>
      <xdr:colOff>165100</xdr:colOff>
      <xdr:row>39</xdr:row>
      <xdr:rowOff>116368</xdr:rowOff>
    </xdr:to>
    <xdr:sp macro="" textlink="">
      <xdr:nvSpPr>
        <xdr:cNvPr id="315" name="楕円 314"/>
        <xdr:cNvSpPr/>
      </xdr:nvSpPr>
      <xdr:spPr>
        <a:xfrm>
          <a:off x="9588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107495</xdr:rowOff>
    </xdr:from>
    <xdr:ext cx="378565" cy="259045"/>
    <xdr:sp macro="" textlink="">
      <xdr:nvSpPr>
        <xdr:cNvPr id="316" name="テキスト ボックス 315"/>
        <xdr:cNvSpPr txBox="1"/>
      </xdr:nvSpPr>
      <xdr:spPr>
        <a:xfrm>
          <a:off x="9450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20973</xdr:rowOff>
    </xdr:from>
    <xdr:to>
      <xdr:col>46</xdr:col>
      <xdr:colOff>38100</xdr:colOff>
      <xdr:row>39</xdr:row>
      <xdr:rowOff>122573</xdr:rowOff>
    </xdr:to>
    <xdr:sp macro="" textlink="">
      <xdr:nvSpPr>
        <xdr:cNvPr id="317" name="楕円 316"/>
        <xdr:cNvSpPr/>
      </xdr:nvSpPr>
      <xdr:spPr>
        <a:xfrm>
          <a:off x="8699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113700</xdr:rowOff>
    </xdr:from>
    <xdr:ext cx="313932" cy="259045"/>
    <xdr:sp macro="" textlink="">
      <xdr:nvSpPr>
        <xdr:cNvPr id="318" name="テキスト ボックス 317"/>
        <xdr:cNvSpPr txBox="1"/>
      </xdr:nvSpPr>
      <xdr:spPr>
        <a:xfrm>
          <a:off x="8593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20973</xdr:rowOff>
    </xdr:from>
    <xdr:to>
      <xdr:col>41</xdr:col>
      <xdr:colOff>101600</xdr:colOff>
      <xdr:row>39</xdr:row>
      <xdr:rowOff>122573</xdr:rowOff>
    </xdr:to>
    <xdr:sp macro="" textlink="">
      <xdr:nvSpPr>
        <xdr:cNvPr id="319" name="楕円 318"/>
        <xdr:cNvSpPr/>
      </xdr:nvSpPr>
      <xdr:spPr>
        <a:xfrm>
          <a:off x="7810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113700</xdr:rowOff>
    </xdr:from>
    <xdr:ext cx="313932" cy="259045"/>
    <xdr:sp macro="" textlink="">
      <xdr:nvSpPr>
        <xdr:cNvPr id="320" name="テキスト ボックス 319"/>
        <xdr:cNvSpPr txBox="1"/>
      </xdr:nvSpPr>
      <xdr:spPr>
        <a:xfrm>
          <a:off x="7704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41224</xdr:rowOff>
    </xdr:from>
    <xdr:to>
      <xdr:col>55</xdr:col>
      <xdr:colOff>0</xdr:colOff>
      <xdr:row>58</xdr:row>
      <xdr:rowOff>41411</xdr:rowOff>
    </xdr:to>
    <xdr:cxnSp macro="">
      <xdr:nvCxnSpPr>
        <xdr:cNvPr id="349" name="直線コネクタ 348"/>
        <xdr:cNvCxnSpPr/>
      </xdr:nvCxnSpPr>
      <xdr:spPr>
        <a:xfrm flipV="1">
          <a:off x="9639300" y="9985324"/>
          <a:ext cx="8382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34133</xdr:rowOff>
    </xdr:from>
    <xdr:to>
      <xdr:col>50</xdr:col>
      <xdr:colOff>114300</xdr:colOff>
      <xdr:row>58</xdr:row>
      <xdr:rowOff>41411</xdr:rowOff>
    </xdr:to>
    <xdr:cxnSp macro="">
      <xdr:nvCxnSpPr>
        <xdr:cNvPr id="352" name="直線コネクタ 351"/>
        <xdr:cNvCxnSpPr/>
      </xdr:nvCxnSpPr>
      <xdr:spPr>
        <a:xfrm>
          <a:off x="8750300" y="9978233"/>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33950</xdr:rowOff>
    </xdr:from>
    <xdr:to>
      <xdr:col>45</xdr:col>
      <xdr:colOff>177800</xdr:colOff>
      <xdr:row>58</xdr:row>
      <xdr:rowOff>34133</xdr:rowOff>
    </xdr:to>
    <xdr:cxnSp macro="">
      <xdr:nvCxnSpPr>
        <xdr:cNvPr id="355" name="直線コネクタ 354"/>
        <xdr:cNvCxnSpPr/>
      </xdr:nvCxnSpPr>
      <xdr:spPr>
        <a:xfrm>
          <a:off x="7861300" y="997805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24147</xdr:rowOff>
    </xdr:from>
    <xdr:to>
      <xdr:col>41</xdr:col>
      <xdr:colOff>50800</xdr:colOff>
      <xdr:row>58</xdr:row>
      <xdr:rowOff>33950</xdr:rowOff>
    </xdr:to>
    <xdr:cxnSp macro="">
      <xdr:nvCxnSpPr>
        <xdr:cNvPr id="358" name="直線コネクタ 357"/>
        <xdr:cNvCxnSpPr/>
      </xdr:nvCxnSpPr>
      <xdr:spPr>
        <a:xfrm>
          <a:off x="6972300" y="9968247"/>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161874</xdr:rowOff>
    </xdr:from>
    <xdr:to>
      <xdr:col>55</xdr:col>
      <xdr:colOff>50800</xdr:colOff>
      <xdr:row>58</xdr:row>
      <xdr:rowOff>92024</xdr:rowOff>
    </xdr:to>
    <xdr:sp macro="" textlink="">
      <xdr:nvSpPr>
        <xdr:cNvPr id="368" name="楕円 367"/>
        <xdr:cNvSpPr/>
      </xdr:nvSpPr>
      <xdr:spPr>
        <a:xfrm>
          <a:off x="10426700" y="99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76801</xdr:rowOff>
    </xdr:from>
    <xdr:ext cx="534377" cy="259045"/>
    <xdr:sp macro="" textlink="">
      <xdr:nvSpPr>
        <xdr:cNvPr id="369" name="農林水産業費該当値テキスト"/>
        <xdr:cNvSpPr txBox="1"/>
      </xdr:nvSpPr>
      <xdr:spPr>
        <a:xfrm>
          <a:off x="10528300" y="98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162061</xdr:rowOff>
    </xdr:from>
    <xdr:to>
      <xdr:col>50</xdr:col>
      <xdr:colOff>165100</xdr:colOff>
      <xdr:row>58</xdr:row>
      <xdr:rowOff>92211</xdr:rowOff>
    </xdr:to>
    <xdr:sp macro="" textlink="">
      <xdr:nvSpPr>
        <xdr:cNvPr id="370" name="楕円 369"/>
        <xdr:cNvSpPr/>
      </xdr:nvSpPr>
      <xdr:spPr>
        <a:xfrm>
          <a:off x="9588500" y="99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83338</xdr:rowOff>
    </xdr:from>
    <xdr:ext cx="534377" cy="259045"/>
    <xdr:sp macro="" textlink="">
      <xdr:nvSpPr>
        <xdr:cNvPr id="371" name="テキスト ボックス 370"/>
        <xdr:cNvSpPr txBox="1"/>
      </xdr:nvSpPr>
      <xdr:spPr>
        <a:xfrm>
          <a:off x="9372111" y="1002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154783</xdr:rowOff>
    </xdr:from>
    <xdr:to>
      <xdr:col>46</xdr:col>
      <xdr:colOff>38100</xdr:colOff>
      <xdr:row>58</xdr:row>
      <xdr:rowOff>84933</xdr:rowOff>
    </xdr:to>
    <xdr:sp macro="" textlink="">
      <xdr:nvSpPr>
        <xdr:cNvPr id="372" name="楕円 371"/>
        <xdr:cNvSpPr/>
      </xdr:nvSpPr>
      <xdr:spPr>
        <a:xfrm>
          <a:off x="8699500" y="99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76060</xdr:rowOff>
    </xdr:from>
    <xdr:ext cx="534377" cy="259045"/>
    <xdr:sp macro="" textlink="">
      <xdr:nvSpPr>
        <xdr:cNvPr id="373" name="テキスト ボックス 372"/>
        <xdr:cNvSpPr txBox="1"/>
      </xdr:nvSpPr>
      <xdr:spPr>
        <a:xfrm>
          <a:off x="8483111" y="100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154600</xdr:rowOff>
    </xdr:from>
    <xdr:to>
      <xdr:col>41</xdr:col>
      <xdr:colOff>101600</xdr:colOff>
      <xdr:row>58</xdr:row>
      <xdr:rowOff>84750</xdr:rowOff>
    </xdr:to>
    <xdr:sp macro="" textlink="">
      <xdr:nvSpPr>
        <xdr:cNvPr id="374" name="楕円 373"/>
        <xdr:cNvSpPr/>
      </xdr:nvSpPr>
      <xdr:spPr>
        <a:xfrm>
          <a:off x="7810500" y="99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75877</xdr:rowOff>
    </xdr:from>
    <xdr:ext cx="534377" cy="259045"/>
    <xdr:sp macro="" textlink="">
      <xdr:nvSpPr>
        <xdr:cNvPr id="375" name="テキスト ボックス 374"/>
        <xdr:cNvSpPr txBox="1"/>
      </xdr:nvSpPr>
      <xdr:spPr>
        <a:xfrm>
          <a:off x="7594111" y="100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144797</xdr:rowOff>
    </xdr:from>
    <xdr:to>
      <xdr:col>36</xdr:col>
      <xdr:colOff>165100</xdr:colOff>
      <xdr:row>58</xdr:row>
      <xdr:rowOff>74947</xdr:rowOff>
    </xdr:to>
    <xdr:sp macro="" textlink="">
      <xdr:nvSpPr>
        <xdr:cNvPr id="376" name="楕円 375"/>
        <xdr:cNvSpPr/>
      </xdr:nvSpPr>
      <xdr:spPr>
        <a:xfrm>
          <a:off x="6921500" y="99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66074</xdr:rowOff>
    </xdr:from>
    <xdr:ext cx="534377" cy="259045"/>
    <xdr:sp macro="" textlink="">
      <xdr:nvSpPr>
        <xdr:cNvPr id="377" name="テキスト ボックス 376"/>
        <xdr:cNvSpPr txBox="1"/>
      </xdr:nvSpPr>
      <xdr:spPr>
        <a:xfrm>
          <a:off x="6705111" y="1001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135586</xdr:rowOff>
    </xdr:from>
    <xdr:to>
      <xdr:col>55</xdr:col>
      <xdr:colOff>0</xdr:colOff>
      <xdr:row>77</xdr:row>
      <xdr:rowOff>153490</xdr:rowOff>
    </xdr:to>
    <xdr:cxnSp macro="">
      <xdr:nvCxnSpPr>
        <xdr:cNvPr id="402" name="直線コネクタ 401"/>
        <xdr:cNvCxnSpPr/>
      </xdr:nvCxnSpPr>
      <xdr:spPr>
        <a:xfrm flipV="1">
          <a:off x="9639300" y="13337236"/>
          <a:ext cx="8382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153490</xdr:rowOff>
    </xdr:from>
    <xdr:to>
      <xdr:col>50</xdr:col>
      <xdr:colOff>114300</xdr:colOff>
      <xdr:row>77</xdr:row>
      <xdr:rowOff>158548</xdr:rowOff>
    </xdr:to>
    <xdr:cxnSp macro="">
      <xdr:nvCxnSpPr>
        <xdr:cNvPr id="405" name="直線コネクタ 404"/>
        <xdr:cNvCxnSpPr/>
      </xdr:nvCxnSpPr>
      <xdr:spPr>
        <a:xfrm flipV="1">
          <a:off x="8750300" y="13355140"/>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126619</xdr:rowOff>
    </xdr:from>
    <xdr:to>
      <xdr:col>45</xdr:col>
      <xdr:colOff>177800</xdr:colOff>
      <xdr:row>77</xdr:row>
      <xdr:rowOff>158548</xdr:rowOff>
    </xdr:to>
    <xdr:cxnSp macro="">
      <xdr:nvCxnSpPr>
        <xdr:cNvPr id="408" name="直線コネクタ 407"/>
        <xdr:cNvCxnSpPr/>
      </xdr:nvCxnSpPr>
      <xdr:spPr>
        <a:xfrm>
          <a:off x="7861300" y="13328269"/>
          <a:ext cx="889000" cy="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126619</xdr:rowOff>
    </xdr:from>
    <xdr:to>
      <xdr:col>41</xdr:col>
      <xdr:colOff>50800</xdr:colOff>
      <xdr:row>77</xdr:row>
      <xdr:rowOff>153336</xdr:rowOff>
    </xdr:to>
    <xdr:cxnSp macro="">
      <xdr:nvCxnSpPr>
        <xdr:cNvPr id="411" name="直線コネクタ 410"/>
        <xdr:cNvCxnSpPr/>
      </xdr:nvCxnSpPr>
      <xdr:spPr>
        <a:xfrm flipV="1">
          <a:off x="6972300" y="13328269"/>
          <a:ext cx="889000" cy="2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84786</xdr:rowOff>
    </xdr:from>
    <xdr:to>
      <xdr:col>55</xdr:col>
      <xdr:colOff>50800</xdr:colOff>
      <xdr:row>78</xdr:row>
      <xdr:rowOff>14936</xdr:rowOff>
    </xdr:to>
    <xdr:sp macro="" textlink="">
      <xdr:nvSpPr>
        <xdr:cNvPr id="421" name="楕円 420"/>
        <xdr:cNvSpPr/>
      </xdr:nvSpPr>
      <xdr:spPr>
        <a:xfrm>
          <a:off x="104267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171163</xdr:rowOff>
    </xdr:from>
    <xdr:ext cx="534377" cy="259045"/>
    <xdr:sp macro="" textlink="">
      <xdr:nvSpPr>
        <xdr:cNvPr id="422" name="商工費該当値テキスト"/>
        <xdr:cNvSpPr txBox="1"/>
      </xdr:nvSpPr>
      <xdr:spPr>
        <a:xfrm>
          <a:off x="10528300" y="132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102690</xdr:rowOff>
    </xdr:from>
    <xdr:to>
      <xdr:col>50</xdr:col>
      <xdr:colOff>165100</xdr:colOff>
      <xdr:row>78</xdr:row>
      <xdr:rowOff>32840</xdr:rowOff>
    </xdr:to>
    <xdr:sp macro="" textlink="">
      <xdr:nvSpPr>
        <xdr:cNvPr id="423" name="楕円 422"/>
        <xdr:cNvSpPr/>
      </xdr:nvSpPr>
      <xdr:spPr>
        <a:xfrm>
          <a:off x="9588500" y="133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23967</xdr:rowOff>
    </xdr:from>
    <xdr:ext cx="469744" cy="259045"/>
    <xdr:sp macro="" textlink="">
      <xdr:nvSpPr>
        <xdr:cNvPr id="424" name="テキスト ボックス 423"/>
        <xdr:cNvSpPr txBox="1"/>
      </xdr:nvSpPr>
      <xdr:spPr>
        <a:xfrm>
          <a:off x="9404428" y="133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107748</xdr:rowOff>
    </xdr:from>
    <xdr:to>
      <xdr:col>46</xdr:col>
      <xdr:colOff>38100</xdr:colOff>
      <xdr:row>78</xdr:row>
      <xdr:rowOff>37898</xdr:rowOff>
    </xdr:to>
    <xdr:sp macro="" textlink="">
      <xdr:nvSpPr>
        <xdr:cNvPr id="425" name="楕円 424"/>
        <xdr:cNvSpPr/>
      </xdr:nvSpPr>
      <xdr:spPr>
        <a:xfrm>
          <a:off x="8699500" y="133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29025</xdr:rowOff>
    </xdr:from>
    <xdr:ext cx="469744" cy="259045"/>
    <xdr:sp macro="" textlink="">
      <xdr:nvSpPr>
        <xdr:cNvPr id="426" name="テキスト ボックス 425"/>
        <xdr:cNvSpPr txBox="1"/>
      </xdr:nvSpPr>
      <xdr:spPr>
        <a:xfrm>
          <a:off x="8515428" y="134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75819</xdr:rowOff>
    </xdr:from>
    <xdr:to>
      <xdr:col>41</xdr:col>
      <xdr:colOff>101600</xdr:colOff>
      <xdr:row>78</xdr:row>
      <xdr:rowOff>5969</xdr:rowOff>
    </xdr:to>
    <xdr:sp macro="" textlink="">
      <xdr:nvSpPr>
        <xdr:cNvPr id="427" name="楕円 426"/>
        <xdr:cNvSpPr/>
      </xdr:nvSpPr>
      <xdr:spPr>
        <a:xfrm>
          <a:off x="7810500" y="132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168546</xdr:rowOff>
    </xdr:from>
    <xdr:ext cx="534377" cy="259045"/>
    <xdr:sp macro="" textlink="">
      <xdr:nvSpPr>
        <xdr:cNvPr id="428" name="テキスト ボックス 427"/>
        <xdr:cNvSpPr txBox="1"/>
      </xdr:nvSpPr>
      <xdr:spPr>
        <a:xfrm>
          <a:off x="7594111" y="133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102536</xdr:rowOff>
    </xdr:from>
    <xdr:to>
      <xdr:col>36</xdr:col>
      <xdr:colOff>165100</xdr:colOff>
      <xdr:row>78</xdr:row>
      <xdr:rowOff>32686</xdr:rowOff>
    </xdr:to>
    <xdr:sp macro="" textlink="">
      <xdr:nvSpPr>
        <xdr:cNvPr id="429" name="楕円 428"/>
        <xdr:cNvSpPr/>
      </xdr:nvSpPr>
      <xdr:spPr>
        <a:xfrm>
          <a:off x="6921500" y="133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23813</xdr:rowOff>
    </xdr:from>
    <xdr:ext cx="469744" cy="259045"/>
    <xdr:sp macro="" textlink="">
      <xdr:nvSpPr>
        <xdr:cNvPr id="430" name="テキスト ボックス 429"/>
        <xdr:cNvSpPr txBox="1"/>
      </xdr:nvSpPr>
      <xdr:spPr>
        <a:xfrm>
          <a:off x="6737428" y="133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142977</xdr:rowOff>
    </xdr:from>
    <xdr:to>
      <xdr:col>55</xdr:col>
      <xdr:colOff>0</xdr:colOff>
      <xdr:row>97</xdr:row>
      <xdr:rowOff>39432</xdr:rowOff>
    </xdr:to>
    <xdr:cxnSp macro="">
      <xdr:nvCxnSpPr>
        <xdr:cNvPr id="461" name="直線コネクタ 460"/>
        <xdr:cNvCxnSpPr/>
      </xdr:nvCxnSpPr>
      <xdr:spPr>
        <a:xfrm flipV="1">
          <a:off x="9639300" y="16602177"/>
          <a:ext cx="838200" cy="6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12708</xdr:rowOff>
    </xdr:from>
    <xdr:to>
      <xdr:col>50</xdr:col>
      <xdr:colOff>114300</xdr:colOff>
      <xdr:row>97</xdr:row>
      <xdr:rowOff>39432</xdr:rowOff>
    </xdr:to>
    <xdr:cxnSp macro="">
      <xdr:nvCxnSpPr>
        <xdr:cNvPr id="464" name="直線コネクタ 463"/>
        <xdr:cNvCxnSpPr/>
      </xdr:nvCxnSpPr>
      <xdr:spPr>
        <a:xfrm>
          <a:off x="8750300" y="16643358"/>
          <a:ext cx="8890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12708</xdr:rowOff>
    </xdr:from>
    <xdr:to>
      <xdr:col>45</xdr:col>
      <xdr:colOff>177800</xdr:colOff>
      <xdr:row>97</xdr:row>
      <xdr:rowOff>73025</xdr:rowOff>
    </xdr:to>
    <xdr:cxnSp macro="">
      <xdr:nvCxnSpPr>
        <xdr:cNvPr id="467" name="直線コネクタ 466"/>
        <xdr:cNvCxnSpPr/>
      </xdr:nvCxnSpPr>
      <xdr:spPr>
        <a:xfrm flipV="1">
          <a:off x="7861300" y="16643358"/>
          <a:ext cx="8890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73025</xdr:rowOff>
    </xdr:from>
    <xdr:to>
      <xdr:col>41</xdr:col>
      <xdr:colOff>50800</xdr:colOff>
      <xdr:row>97</xdr:row>
      <xdr:rowOff>80601</xdr:rowOff>
    </xdr:to>
    <xdr:cxnSp macro="">
      <xdr:nvCxnSpPr>
        <xdr:cNvPr id="470" name="直線コネクタ 469"/>
        <xdr:cNvCxnSpPr/>
      </xdr:nvCxnSpPr>
      <xdr:spPr>
        <a:xfrm flipV="1">
          <a:off x="6972300" y="16703675"/>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92177</xdr:rowOff>
    </xdr:from>
    <xdr:to>
      <xdr:col>55</xdr:col>
      <xdr:colOff>50800</xdr:colOff>
      <xdr:row>97</xdr:row>
      <xdr:rowOff>22327</xdr:rowOff>
    </xdr:to>
    <xdr:sp macro="" textlink="">
      <xdr:nvSpPr>
        <xdr:cNvPr id="480" name="楕円 479"/>
        <xdr:cNvSpPr/>
      </xdr:nvSpPr>
      <xdr:spPr>
        <a:xfrm>
          <a:off x="10426700" y="165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70604</xdr:rowOff>
    </xdr:from>
    <xdr:ext cx="534377" cy="259045"/>
    <xdr:sp macro="" textlink="">
      <xdr:nvSpPr>
        <xdr:cNvPr id="481" name="土木費該当値テキスト"/>
        <xdr:cNvSpPr txBox="1"/>
      </xdr:nvSpPr>
      <xdr:spPr>
        <a:xfrm>
          <a:off x="10528300" y="165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160082</xdr:rowOff>
    </xdr:from>
    <xdr:to>
      <xdr:col>50</xdr:col>
      <xdr:colOff>165100</xdr:colOff>
      <xdr:row>97</xdr:row>
      <xdr:rowOff>90232</xdr:rowOff>
    </xdr:to>
    <xdr:sp macro="" textlink="">
      <xdr:nvSpPr>
        <xdr:cNvPr id="482" name="楕円 481"/>
        <xdr:cNvSpPr/>
      </xdr:nvSpPr>
      <xdr:spPr>
        <a:xfrm>
          <a:off x="9588500" y="166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81359</xdr:rowOff>
    </xdr:from>
    <xdr:ext cx="534377" cy="259045"/>
    <xdr:sp macro="" textlink="">
      <xdr:nvSpPr>
        <xdr:cNvPr id="483" name="テキスト ボックス 482"/>
        <xdr:cNvSpPr txBox="1"/>
      </xdr:nvSpPr>
      <xdr:spPr>
        <a:xfrm>
          <a:off x="9372111" y="1671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133358</xdr:rowOff>
    </xdr:from>
    <xdr:to>
      <xdr:col>46</xdr:col>
      <xdr:colOff>38100</xdr:colOff>
      <xdr:row>97</xdr:row>
      <xdr:rowOff>63508</xdr:rowOff>
    </xdr:to>
    <xdr:sp macro="" textlink="">
      <xdr:nvSpPr>
        <xdr:cNvPr id="484" name="楕円 483"/>
        <xdr:cNvSpPr/>
      </xdr:nvSpPr>
      <xdr:spPr>
        <a:xfrm>
          <a:off x="8699500" y="165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54635</xdr:rowOff>
    </xdr:from>
    <xdr:ext cx="534377" cy="259045"/>
    <xdr:sp macro="" textlink="">
      <xdr:nvSpPr>
        <xdr:cNvPr id="485" name="テキスト ボックス 484"/>
        <xdr:cNvSpPr txBox="1"/>
      </xdr:nvSpPr>
      <xdr:spPr>
        <a:xfrm>
          <a:off x="8483111" y="166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22225</xdr:rowOff>
    </xdr:from>
    <xdr:to>
      <xdr:col>41</xdr:col>
      <xdr:colOff>101600</xdr:colOff>
      <xdr:row>97</xdr:row>
      <xdr:rowOff>123825</xdr:rowOff>
    </xdr:to>
    <xdr:sp macro="" textlink="">
      <xdr:nvSpPr>
        <xdr:cNvPr id="486" name="楕円 485"/>
        <xdr:cNvSpPr/>
      </xdr:nvSpPr>
      <xdr:spPr>
        <a:xfrm>
          <a:off x="7810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114952</xdr:rowOff>
    </xdr:from>
    <xdr:ext cx="534377" cy="259045"/>
    <xdr:sp macro="" textlink="">
      <xdr:nvSpPr>
        <xdr:cNvPr id="487" name="テキスト ボックス 486"/>
        <xdr:cNvSpPr txBox="1"/>
      </xdr:nvSpPr>
      <xdr:spPr>
        <a:xfrm>
          <a:off x="7594111" y="167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29801</xdr:rowOff>
    </xdr:from>
    <xdr:to>
      <xdr:col>36</xdr:col>
      <xdr:colOff>165100</xdr:colOff>
      <xdr:row>97</xdr:row>
      <xdr:rowOff>131401</xdr:rowOff>
    </xdr:to>
    <xdr:sp macro="" textlink="">
      <xdr:nvSpPr>
        <xdr:cNvPr id="488" name="楕円 487"/>
        <xdr:cNvSpPr/>
      </xdr:nvSpPr>
      <xdr:spPr>
        <a:xfrm>
          <a:off x="6921500" y="166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122528</xdr:rowOff>
    </xdr:from>
    <xdr:ext cx="534377" cy="259045"/>
    <xdr:sp macro="" textlink="">
      <xdr:nvSpPr>
        <xdr:cNvPr id="489" name="テキスト ボックス 488"/>
        <xdr:cNvSpPr txBox="1"/>
      </xdr:nvSpPr>
      <xdr:spPr>
        <a:xfrm>
          <a:off x="6705111" y="167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130833</xdr:rowOff>
    </xdr:from>
    <xdr:to>
      <xdr:col>85</xdr:col>
      <xdr:colOff>127000</xdr:colOff>
      <xdr:row>37</xdr:row>
      <xdr:rowOff>158984</xdr:rowOff>
    </xdr:to>
    <xdr:cxnSp macro="">
      <xdr:nvCxnSpPr>
        <xdr:cNvPr id="520" name="直線コネクタ 519"/>
        <xdr:cNvCxnSpPr/>
      </xdr:nvCxnSpPr>
      <xdr:spPr>
        <a:xfrm flipV="1">
          <a:off x="15481300" y="6474483"/>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158984</xdr:rowOff>
    </xdr:from>
    <xdr:to>
      <xdr:col>81</xdr:col>
      <xdr:colOff>50800</xdr:colOff>
      <xdr:row>37</xdr:row>
      <xdr:rowOff>169581</xdr:rowOff>
    </xdr:to>
    <xdr:cxnSp macro="">
      <xdr:nvCxnSpPr>
        <xdr:cNvPr id="523" name="直線コネクタ 522"/>
        <xdr:cNvCxnSpPr/>
      </xdr:nvCxnSpPr>
      <xdr:spPr>
        <a:xfrm flipV="1">
          <a:off x="14592300" y="6502634"/>
          <a:ext cx="889000" cy="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146378</xdr:rowOff>
    </xdr:from>
    <xdr:to>
      <xdr:col>76</xdr:col>
      <xdr:colOff>114300</xdr:colOff>
      <xdr:row>37</xdr:row>
      <xdr:rowOff>169581</xdr:rowOff>
    </xdr:to>
    <xdr:cxnSp macro="">
      <xdr:nvCxnSpPr>
        <xdr:cNvPr id="526" name="直線コネクタ 525"/>
        <xdr:cNvCxnSpPr/>
      </xdr:nvCxnSpPr>
      <xdr:spPr>
        <a:xfrm>
          <a:off x="13703300" y="6490028"/>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146378</xdr:rowOff>
    </xdr:from>
    <xdr:to>
      <xdr:col>71</xdr:col>
      <xdr:colOff>177800</xdr:colOff>
      <xdr:row>38</xdr:row>
      <xdr:rowOff>1184</xdr:rowOff>
    </xdr:to>
    <xdr:cxnSp macro="">
      <xdr:nvCxnSpPr>
        <xdr:cNvPr id="529" name="直線コネクタ 528"/>
        <xdr:cNvCxnSpPr/>
      </xdr:nvCxnSpPr>
      <xdr:spPr>
        <a:xfrm flipV="1">
          <a:off x="12814300" y="6490028"/>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80033</xdr:rowOff>
    </xdr:from>
    <xdr:to>
      <xdr:col>85</xdr:col>
      <xdr:colOff>177800</xdr:colOff>
      <xdr:row>38</xdr:row>
      <xdr:rowOff>10184</xdr:rowOff>
    </xdr:to>
    <xdr:sp macro="" textlink="">
      <xdr:nvSpPr>
        <xdr:cNvPr id="539" name="楕円 538"/>
        <xdr:cNvSpPr/>
      </xdr:nvSpPr>
      <xdr:spPr>
        <a:xfrm>
          <a:off x="16268700" y="6423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166410</xdr:rowOff>
    </xdr:from>
    <xdr:ext cx="534377" cy="259045"/>
    <xdr:sp macro="" textlink="">
      <xdr:nvSpPr>
        <xdr:cNvPr id="540" name="消防費該当値テキスト"/>
        <xdr:cNvSpPr txBox="1"/>
      </xdr:nvSpPr>
      <xdr:spPr>
        <a:xfrm>
          <a:off x="16370300" y="63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108184</xdr:rowOff>
    </xdr:from>
    <xdr:to>
      <xdr:col>81</xdr:col>
      <xdr:colOff>101600</xdr:colOff>
      <xdr:row>38</xdr:row>
      <xdr:rowOff>38334</xdr:rowOff>
    </xdr:to>
    <xdr:sp macro="" textlink="">
      <xdr:nvSpPr>
        <xdr:cNvPr id="541" name="楕円 540"/>
        <xdr:cNvSpPr/>
      </xdr:nvSpPr>
      <xdr:spPr>
        <a:xfrm>
          <a:off x="15430500" y="64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29461</xdr:rowOff>
    </xdr:from>
    <xdr:ext cx="534377" cy="259045"/>
    <xdr:sp macro="" textlink="">
      <xdr:nvSpPr>
        <xdr:cNvPr id="542" name="テキスト ボックス 541"/>
        <xdr:cNvSpPr txBox="1"/>
      </xdr:nvSpPr>
      <xdr:spPr>
        <a:xfrm>
          <a:off x="15214111" y="65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118781</xdr:rowOff>
    </xdr:from>
    <xdr:to>
      <xdr:col>76</xdr:col>
      <xdr:colOff>165100</xdr:colOff>
      <xdr:row>38</xdr:row>
      <xdr:rowOff>48931</xdr:rowOff>
    </xdr:to>
    <xdr:sp macro="" textlink="">
      <xdr:nvSpPr>
        <xdr:cNvPr id="543" name="楕円 542"/>
        <xdr:cNvSpPr/>
      </xdr:nvSpPr>
      <xdr:spPr>
        <a:xfrm>
          <a:off x="14541500" y="6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40058</xdr:rowOff>
    </xdr:from>
    <xdr:ext cx="534377" cy="259045"/>
    <xdr:sp macro="" textlink="">
      <xdr:nvSpPr>
        <xdr:cNvPr id="544" name="テキスト ボックス 543"/>
        <xdr:cNvSpPr txBox="1"/>
      </xdr:nvSpPr>
      <xdr:spPr>
        <a:xfrm>
          <a:off x="14325111" y="655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95578</xdr:rowOff>
    </xdr:from>
    <xdr:to>
      <xdr:col>72</xdr:col>
      <xdr:colOff>38100</xdr:colOff>
      <xdr:row>38</xdr:row>
      <xdr:rowOff>25729</xdr:rowOff>
    </xdr:to>
    <xdr:sp macro="" textlink="">
      <xdr:nvSpPr>
        <xdr:cNvPr id="545" name="楕円 544"/>
        <xdr:cNvSpPr/>
      </xdr:nvSpPr>
      <xdr:spPr>
        <a:xfrm>
          <a:off x="13652500" y="64392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16856</xdr:rowOff>
    </xdr:from>
    <xdr:ext cx="534377" cy="259045"/>
    <xdr:sp macro="" textlink="">
      <xdr:nvSpPr>
        <xdr:cNvPr id="546" name="テキスト ボックス 545"/>
        <xdr:cNvSpPr txBox="1"/>
      </xdr:nvSpPr>
      <xdr:spPr>
        <a:xfrm>
          <a:off x="13436111" y="65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121835</xdr:rowOff>
    </xdr:from>
    <xdr:to>
      <xdr:col>67</xdr:col>
      <xdr:colOff>101600</xdr:colOff>
      <xdr:row>38</xdr:row>
      <xdr:rowOff>51984</xdr:rowOff>
    </xdr:to>
    <xdr:sp macro="" textlink="">
      <xdr:nvSpPr>
        <xdr:cNvPr id="547" name="楕円 546"/>
        <xdr:cNvSpPr/>
      </xdr:nvSpPr>
      <xdr:spPr>
        <a:xfrm>
          <a:off x="12763500" y="6465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43111</xdr:rowOff>
    </xdr:from>
    <xdr:ext cx="534377" cy="259045"/>
    <xdr:sp macro="" textlink="">
      <xdr:nvSpPr>
        <xdr:cNvPr id="548" name="テキスト ボックス 547"/>
        <xdr:cNvSpPr txBox="1"/>
      </xdr:nvSpPr>
      <xdr:spPr>
        <a:xfrm>
          <a:off x="12547111" y="65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64308</xdr:rowOff>
    </xdr:from>
    <xdr:to>
      <xdr:col>85</xdr:col>
      <xdr:colOff>127000</xdr:colOff>
      <xdr:row>57</xdr:row>
      <xdr:rowOff>32441</xdr:rowOff>
    </xdr:to>
    <xdr:cxnSp macro="">
      <xdr:nvCxnSpPr>
        <xdr:cNvPr id="577" name="直線コネクタ 576"/>
        <xdr:cNvCxnSpPr/>
      </xdr:nvCxnSpPr>
      <xdr:spPr>
        <a:xfrm flipV="1">
          <a:off x="15481300" y="9665508"/>
          <a:ext cx="838200" cy="1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143289</xdr:rowOff>
    </xdr:from>
    <xdr:to>
      <xdr:col>81</xdr:col>
      <xdr:colOff>50800</xdr:colOff>
      <xdr:row>57</xdr:row>
      <xdr:rowOff>32441</xdr:rowOff>
    </xdr:to>
    <xdr:cxnSp macro="">
      <xdr:nvCxnSpPr>
        <xdr:cNvPr id="580" name="直線コネクタ 579"/>
        <xdr:cNvCxnSpPr/>
      </xdr:nvCxnSpPr>
      <xdr:spPr>
        <a:xfrm>
          <a:off x="14592300" y="9744489"/>
          <a:ext cx="889000" cy="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143289</xdr:rowOff>
    </xdr:from>
    <xdr:to>
      <xdr:col>76</xdr:col>
      <xdr:colOff>114300</xdr:colOff>
      <xdr:row>57</xdr:row>
      <xdr:rowOff>98339</xdr:rowOff>
    </xdr:to>
    <xdr:cxnSp macro="">
      <xdr:nvCxnSpPr>
        <xdr:cNvPr id="583" name="直線コネクタ 582"/>
        <xdr:cNvCxnSpPr/>
      </xdr:nvCxnSpPr>
      <xdr:spPr>
        <a:xfrm flipV="1">
          <a:off x="13703300" y="9744489"/>
          <a:ext cx="889000" cy="12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89553</xdr:rowOff>
    </xdr:from>
    <xdr:to>
      <xdr:col>71</xdr:col>
      <xdr:colOff>177800</xdr:colOff>
      <xdr:row>57</xdr:row>
      <xdr:rowOff>98339</xdr:rowOff>
    </xdr:to>
    <xdr:cxnSp macro="">
      <xdr:nvCxnSpPr>
        <xdr:cNvPr id="586" name="直線コネクタ 585"/>
        <xdr:cNvCxnSpPr/>
      </xdr:nvCxnSpPr>
      <xdr:spPr>
        <a:xfrm>
          <a:off x="12814300" y="9862203"/>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13508</xdr:rowOff>
    </xdr:from>
    <xdr:to>
      <xdr:col>85</xdr:col>
      <xdr:colOff>177800</xdr:colOff>
      <xdr:row>56</xdr:row>
      <xdr:rowOff>115108</xdr:rowOff>
    </xdr:to>
    <xdr:sp macro="" textlink="">
      <xdr:nvSpPr>
        <xdr:cNvPr id="596" name="楕円 595"/>
        <xdr:cNvSpPr/>
      </xdr:nvSpPr>
      <xdr:spPr>
        <a:xfrm>
          <a:off x="16268700" y="96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163385</xdr:rowOff>
    </xdr:from>
    <xdr:ext cx="534377" cy="259045"/>
    <xdr:sp macro="" textlink="">
      <xdr:nvSpPr>
        <xdr:cNvPr id="597" name="教育費該当値テキスト"/>
        <xdr:cNvSpPr txBox="1"/>
      </xdr:nvSpPr>
      <xdr:spPr>
        <a:xfrm>
          <a:off x="16370300" y="959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153091</xdr:rowOff>
    </xdr:from>
    <xdr:to>
      <xdr:col>81</xdr:col>
      <xdr:colOff>101600</xdr:colOff>
      <xdr:row>57</xdr:row>
      <xdr:rowOff>83241</xdr:rowOff>
    </xdr:to>
    <xdr:sp macro="" textlink="">
      <xdr:nvSpPr>
        <xdr:cNvPr id="598" name="楕円 597"/>
        <xdr:cNvSpPr/>
      </xdr:nvSpPr>
      <xdr:spPr>
        <a:xfrm>
          <a:off x="15430500" y="97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74368</xdr:rowOff>
    </xdr:from>
    <xdr:ext cx="534377" cy="259045"/>
    <xdr:sp macro="" textlink="">
      <xdr:nvSpPr>
        <xdr:cNvPr id="599" name="テキスト ボックス 598"/>
        <xdr:cNvSpPr txBox="1"/>
      </xdr:nvSpPr>
      <xdr:spPr>
        <a:xfrm>
          <a:off x="15214111" y="984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92489</xdr:rowOff>
    </xdr:from>
    <xdr:to>
      <xdr:col>76</xdr:col>
      <xdr:colOff>165100</xdr:colOff>
      <xdr:row>57</xdr:row>
      <xdr:rowOff>22639</xdr:rowOff>
    </xdr:to>
    <xdr:sp macro="" textlink="">
      <xdr:nvSpPr>
        <xdr:cNvPr id="600" name="楕円 599"/>
        <xdr:cNvSpPr/>
      </xdr:nvSpPr>
      <xdr:spPr>
        <a:xfrm>
          <a:off x="14541500" y="96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13766</xdr:rowOff>
    </xdr:from>
    <xdr:ext cx="534377" cy="259045"/>
    <xdr:sp macro="" textlink="">
      <xdr:nvSpPr>
        <xdr:cNvPr id="601" name="テキスト ボックス 600"/>
        <xdr:cNvSpPr txBox="1"/>
      </xdr:nvSpPr>
      <xdr:spPr>
        <a:xfrm>
          <a:off x="14325111" y="97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47539</xdr:rowOff>
    </xdr:from>
    <xdr:to>
      <xdr:col>72</xdr:col>
      <xdr:colOff>38100</xdr:colOff>
      <xdr:row>57</xdr:row>
      <xdr:rowOff>149139</xdr:rowOff>
    </xdr:to>
    <xdr:sp macro="" textlink="">
      <xdr:nvSpPr>
        <xdr:cNvPr id="602" name="楕円 601"/>
        <xdr:cNvSpPr/>
      </xdr:nvSpPr>
      <xdr:spPr>
        <a:xfrm>
          <a:off x="13652500" y="98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140266</xdr:rowOff>
    </xdr:from>
    <xdr:ext cx="534377" cy="259045"/>
    <xdr:sp macro="" textlink="">
      <xdr:nvSpPr>
        <xdr:cNvPr id="603" name="テキスト ボックス 602"/>
        <xdr:cNvSpPr txBox="1"/>
      </xdr:nvSpPr>
      <xdr:spPr>
        <a:xfrm>
          <a:off x="13436111" y="991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38753</xdr:rowOff>
    </xdr:from>
    <xdr:to>
      <xdr:col>67</xdr:col>
      <xdr:colOff>101600</xdr:colOff>
      <xdr:row>57</xdr:row>
      <xdr:rowOff>140353</xdr:rowOff>
    </xdr:to>
    <xdr:sp macro="" textlink="">
      <xdr:nvSpPr>
        <xdr:cNvPr id="604" name="楕円 603"/>
        <xdr:cNvSpPr/>
      </xdr:nvSpPr>
      <xdr:spPr>
        <a:xfrm>
          <a:off x="12763500" y="98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131480</xdr:rowOff>
    </xdr:from>
    <xdr:ext cx="534377" cy="259045"/>
    <xdr:sp macro="" textlink="">
      <xdr:nvSpPr>
        <xdr:cNvPr id="605" name="テキスト ボックス 604"/>
        <xdr:cNvSpPr txBox="1"/>
      </xdr:nvSpPr>
      <xdr:spPr>
        <a:xfrm>
          <a:off x="12547111" y="99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122682</xdr:rowOff>
    </xdr:from>
    <xdr:to>
      <xdr:col>85</xdr:col>
      <xdr:colOff>127000</xdr:colOff>
      <xdr:row>79</xdr:row>
      <xdr:rowOff>42278</xdr:rowOff>
    </xdr:to>
    <xdr:cxnSp macro="">
      <xdr:nvCxnSpPr>
        <xdr:cNvPr id="634" name="直線コネクタ 633"/>
        <xdr:cNvCxnSpPr/>
      </xdr:nvCxnSpPr>
      <xdr:spPr>
        <a:xfrm>
          <a:off x="15481300" y="13495782"/>
          <a:ext cx="838200" cy="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109322</xdr:rowOff>
    </xdr:from>
    <xdr:to>
      <xdr:col>81</xdr:col>
      <xdr:colOff>50800</xdr:colOff>
      <xdr:row>78</xdr:row>
      <xdr:rowOff>122682</xdr:rowOff>
    </xdr:to>
    <xdr:cxnSp macro="">
      <xdr:nvCxnSpPr>
        <xdr:cNvPr id="637" name="直線コネクタ 636"/>
        <xdr:cNvCxnSpPr/>
      </xdr:nvCxnSpPr>
      <xdr:spPr>
        <a:xfrm>
          <a:off x="14592300" y="13482422"/>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109322</xdr:rowOff>
    </xdr:from>
    <xdr:to>
      <xdr:col>76</xdr:col>
      <xdr:colOff>114300</xdr:colOff>
      <xdr:row>79</xdr:row>
      <xdr:rowOff>18631</xdr:rowOff>
    </xdr:to>
    <xdr:cxnSp macro="">
      <xdr:nvCxnSpPr>
        <xdr:cNvPr id="640" name="直線コネクタ 639"/>
        <xdr:cNvCxnSpPr/>
      </xdr:nvCxnSpPr>
      <xdr:spPr>
        <a:xfrm flipV="1">
          <a:off x="13703300" y="13482422"/>
          <a:ext cx="8890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18631</xdr:rowOff>
    </xdr:from>
    <xdr:to>
      <xdr:col>71</xdr:col>
      <xdr:colOff>177800</xdr:colOff>
      <xdr:row>79</xdr:row>
      <xdr:rowOff>37985</xdr:rowOff>
    </xdr:to>
    <xdr:cxnSp macro="">
      <xdr:nvCxnSpPr>
        <xdr:cNvPr id="643" name="直線コネクタ 642"/>
        <xdr:cNvCxnSpPr/>
      </xdr:nvCxnSpPr>
      <xdr:spPr>
        <a:xfrm flipV="1">
          <a:off x="12814300" y="13563181"/>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162928</xdr:rowOff>
    </xdr:from>
    <xdr:to>
      <xdr:col>85</xdr:col>
      <xdr:colOff>177800</xdr:colOff>
      <xdr:row>79</xdr:row>
      <xdr:rowOff>93078</xdr:rowOff>
    </xdr:to>
    <xdr:sp macro="" textlink="">
      <xdr:nvSpPr>
        <xdr:cNvPr id="653" name="楕円 652"/>
        <xdr:cNvSpPr/>
      </xdr:nvSpPr>
      <xdr:spPr>
        <a:xfrm>
          <a:off x="16268700" y="13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77855</xdr:rowOff>
    </xdr:from>
    <xdr:ext cx="378565" cy="259045"/>
    <xdr:sp macro="" textlink="">
      <xdr:nvSpPr>
        <xdr:cNvPr id="654" name="災害復旧費該当値テキスト"/>
        <xdr:cNvSpPr txBox="1"/>
      </xdr:nvSpPr>
      <xdr:spPr>
        <a:xfrm>
          <a:off x="16370300" y="1345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71882</xdr:rowOff>
    </xdr:from>
    <xdr:to>
      <xdr:col>81</xdr:col>
      <xdr:colOff>101600</xdr:colOff>
      <xdr:row>79</xdr:row>
      <xdr:rowOff>2032</xdr:rowOff>
    </xdr:to>
    <xdr:sp macro="" textlink="">
      <xdr:nvSpPr>
        <xdr:cNvPr id="655" name="楕円 654"/>
        <xdr:cNvSpPr/>
      </xdr:nvSpPr>
      <xdr:spPr>
        <a:xfrm>
          <a:off x="15430500" y="13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164609</xdr:rowOff>
    </xdr:from>
    <xdr:ext cx="469744" cy="259045"/>
    <xdr:sp macro="" textlink="">
      <xdr:nvSpPr>
        <xdr:cNvPr id="656" name="テキスト ボックス 655"/>
        <xdr:cNvSpPr txBox="1"/>
      </xdr:nvSpPr>
      <xdr:spPr>
        <a:xfrm>
          <a:off x="15246428" y="135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58522</xdr:rowOff>
    </xdr:from>
    <xdr:to>
      <xdr:col>76</xdr:col>
      <xdr:colOff>165100</xdr:colOff>
      <xdr:row>78</xdr:row>
      <xdr:rowOff>160122</xdr:rowOff>
    </xdr:to>
    <xdr:sp macro="" textlink="">
      <xdr:nvSpPr>
        <xdr:cNvPr id="657" name="楕円 656"/>
        <xdr:cNvSpPr/>
      </xdr:nvSpPr>
      <xdr:spPr>
        <a:xfrm>
          <a:off x="14541500" y="134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151249</xdr:rowOff>
    </xdr:from>
    <xdr:ext cx="469744" cy="259045"/>
    <xdr:sp macro="" textlink="">
      <xdr:nvSpPr>
        <xdr:cNvPr id="658" name="テキスト ボックス 657"/>
        <xdr:cNvSpPr txBox="1"/>
      </xdr:nvSpPr>
      <xdr:spPr>
        <a:xfrm>
          <a:off x="14357428" y="1352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139281</xdr:rowOff>
    </xdr:from>
    <xdr:to>
      <xdr:col>72</xdr:col>
      <xdr:colOff>38100</xdr:colOff>
      <xdr:row>79</xdr:row>
      <xdr:rowOff>69431</xdr:rowOff>
    </xdr:to>
    <xdr:sp macro="" textlink="">
      <xdr:nvSpPr>
        <xdr:cNvPr id="659" name="楕円 658"/>
        <xdr:cNvSpPr/>
      </xdr:nvSpPr>
      <xdr:spPr>
        <a:xfrm>
          <a:off x="13652500" y="135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60558</xdr:rowOff>
    </xdr:from>
    <xdr:ext cx="469744" cy="259045"/>
    <xdr:sp macro="" textlink="">
      <xdr:nvSpPr>
        <xdr:cNvPr id="660" name="テキスト ボックス 659"/>
        <xdr:cNvSpPr txBox="1"/>
      </xdr:nvSpPr>
      <xdr:spPr>
        <a:xfrm>
          <a:off x="13468428" y="1360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158635</xdr:rowOff>
    </xdr:from>
    <xdr:to>
      <xdr:col>67</xdr:col>
      <xdr:colOff>101600</xdr:colOff>
      <xdr:row>79</xdr:row>
      <xdr:rowOff>88785</xdr:rowOff>
    </xdr:to>
    <xdr:sp macro="" textlink="">
      <xdr:nvSpPr>
        <xdr:cNvPr id="661" name="楕円 660"/>
        <xdr:cNvSpPr/>
      </xdr:nvSpPr>
      <xdr:spPr>
        <a:xfrm>
          <a:off x="12763500" y="13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79912</xdr:rowOff>
    </xdr:from>
    <xdr:ext cx="378565" cy="259045"/>
    <xdr:sp macro="" textlink="">
      <xdr:nvSpPr>
        <xdr:cNvPr id="662" name="テキスト ボックス 661"/>
        <xdr:cNvSpPr txBox="1"/>
      </xdr:nvSpPr>
      <xdr:spPr>
        <a:xfrm>
          <a:off x="12625017" y="1362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119639</xdr:rowOff>
    </xdr:from>
    <xdr:to>
      <xdr:col>85</xdr:col>
      <xdr:colOff>127000</xdr:colOff>
      <xdr:row>98</xdr:row>
      <xdr:rowOff>125368</xdr:rowOff>
    </xdr:to>
    <xdr:cxnSp macro="">
      <xdr:nvCxnSpPr>
        <xdr:cNvPr id="693" name="直線コネクタ 692"/>
        <xdr:cNvCxnSpPr/>
      </xdr:nvCxnSpPr>
      <xdr:spPr>
        <a:xfrm flipV="1">
          <a:off x="15481300" y="16921739"/>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114793</xdr:rowOff>
    </xdr:from>
    <xdr:to>
      <xdr:col>81</xdr:col>
      <xdr:colOff>50800</xdr:colOff>
      <xdr:row>98</xdr:row>
      <xdr:rowOff>125368</xdr:rowOff>
    </xdr:to>
    <xdr:cxnSp macro="">
      <xdr:nvCxnSpPr>
        <xdr:cNvPr id="696" name="直線コネクタ 695"/>
        <xdr:cNvCxnSpPr/>
      </xdr:nvCxnSpPr>
      <xdr:spPr>
        <a:xfrm>
          <a:off x="14592300" y="16916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103535</xdr:rowOff>
    </xdr:from>
    <xdr:to>
      <xdr:col>76</xdr:col>
      <xdr:colOff>114300</xdr:colOff>
      <xdr:row>98</xdr:row>
      <xdr:rowOff>114793</xdr:rowOff>
    </xdr:to>
    <xdr:cxnSp macro="">
      <xdr:nvCxnSpPr>
        <xdr:cNvPr id="699" name="直線コネクタ 698"/>
        <xdr:cNvCxnSpPr/>
      </xdr:nvCxnSpPr>
      <xdr:spPr>
        <a:xfrm>
          <a:off x="13703300" y="16905635"/>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103535</xdr:rowOff>
    </xdr:from>
    <xdr:to>
      <xdr:col>71</xdr:col>
      <xdr:colOff>177800</xdr:colOff>
      <xdr:row>98</xdr:row>
      <xdr:rowOff>109378</xdr:rowOff>
    </xdr:to>
    <xdr:cxnSp macro="">
      <xdr:nvCxnSpPr>
        <xdr:cNvPr id="702" name="直線コネクタ 701"/>
        <xdr:cNvCxnSpPr/>
      </xdr:nvCxnSpPr>
      <xdr:spPr>
        <a:xfrm flipV="1">
          <a:off x="12814300" y="16905635"/>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68839</xdr:rowOff>
    </xdr:from>
    <xdr:to>
      <xdr:col>85</xdr:col>
      <xdr:colOff>177800</xdr:colOff>
      <xdr:row>98</xdr:row>
      <xdr:rowOff>170439</xdr:rowOff>
    </xdr:to>
    <xdr:sp macro="" textlink="">
      <xdr:nvSpPr>
        <xdr:cNvPr id="712" name="楕円 711"/>
        <xdr:cNvSpPr/>
      </xdr:nvSpPr>
      <xdr:spPr>
        <a:xfrm>
          <a:off x="16268700" y="16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155216</xdr:rowOff>
    </xdr:from>
    <xdr:ext cx="534377" cy="259045"/>
    <xdr:sp macro="" textlink="">
      <xdr:nvSpPr>
        <xdr:cNvPr id="713" name="公債費該当値テキスト"/>
        <xdr:cNvSpPr txBox="1"/>
      </xdr:nvSpPr>
      <xdr:spPr>
        <a:xfrm>
          <a:off x="16370300" y="167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74568</xdr:rowOff>
    </xdr:from>
    <xdr:to>
      <xdr:col>81</xdr:col>
      <xdr:colOff>101600</xdr:colOff>
      <xdr:row>99</xdr:row>
      <xdr:rowOff>4718</xdr:rowOff>
    </xdr:to>
    <xdr:sp macro="" textlink="">
      <xdr:nvSpPr>
        <xdr:cNvPr id="714" name="楕円 713"/>
        <xdr:cNvSpPr/>
      </xdr:nvSpPr>
      <xdr:spPr>
        <a:xfrm>
          <a:off x="154305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167295</xdr:rowOff>
    </xdr:from>
    <xdr:ext cx="534377" cy="259045"/>
    <xdr:sp macro="" textlink="">
      <xdr:nvSpPr>
        <xdr:cNvPr id="715" name="テキスト ボックス 714"/>
        <xdr:cNvSpPr txBox="1"/>
      </xdr:nvSpPr>
      <xdr:spPr>
        <a:xfrm>
          <a:off x="15214111" y="169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63993</xdr:rowOff>
    </xdr:from>
    <xdr:to>
      <xdr:col>76</xdr:col>
      <xdr:colOff>165100</xdr:colOff>
      <xdr:row>98</xdr:row>
      <xdr:rowOff>165593</xdr:rowOff>
    </xdr:to>
    <xdr:sp macro="" textlink="">
      <xdr:nvSpPr>
        <xdr:cNvPr id="716" name="楕円 715"/>
        <xdr:cNvSpPr/>
      </xdr:nvSpPr>
      <xdr:spPr>
        <a:xfrm>
          <a:off x="14541500" y="168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156720</xdr:rowOff>
    </xdr:from>
    <xdr:ext cx="534377" cy="259045"/>
    <xdr:sp macro="" textlink="">
      <xdr:nvSpPr>
        <xdr:cNvPr id="717" name="テキスト ボックス 716"/>
        <xdr:cNvSpPr txBox="1"/>
      </xdr:nvSpPr>
      <xdr:spPr>
        <a:xfrm>
          <a:off x="14325111" y="169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52735</xdr:rowOff>
    </xdr:from>
    <xdr:to>
      <xdr:col>72</xdr:col>
      <xdr:colOff>38100</xdr:colOff>
      <xdr:row>98</xdr:row>
      <xdr:rowOff>154335</xdr:rowOff>
    </xdr:to>
    <xdr:sp macro="" textlink="">
      <xdr:nvSpPr>
        <xdr:cNvPr id="718" name="楕円 717"/>
        <xdr:cNvSpPr/>
      </xdr:nvSpPr>
      <xdr:spPr>
        <a:xfrm>
          <a:off x="13652500" y="168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145462</xdr:rowOff>
    </xdr:from>
    <xdr:ext cx="534377" cy="259045"/>
    <xdr:sp macro="" textlink="">
      <xdr:nvSpPr>
        <xdr:cNvPr id="719" name="テキスト ボックス 718"/>
        <xdr:cNvSpPr txBox="1"/>
      </xdr:nvSpPr>
      <xdr:spPr>
        <a:xfrm>
          <a:off x="13436111" y="1694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58578</xdr:rowOff>
    </xdr:from>
    <xdr:to>
      <xdr:col>67</xdr:col>
      <xdr:colOff>101600</xdr:colOff>
      <xdr:row>98</xdr:row>
      <xdr:rowOff>160178</xdr:rowOff>
    </xdr:to>
    <xdr:sp macro="" textlink="">
      <xdr:nvSpPr>
        <xdr:cNvPr id="720" name="楕円 719"/>
        <xdr:cNvSpPr/>
      </xdr:nvSpPr>
      <xdr:spPr>
        <a:xfrm>
          <a:off x="12763500" y="168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151305</xdr:rowOff>
    </xdr:from>
    <xdr:ext cx="534377" cy="259045"/>
    <xdr:sp macro="" textlink="">
      <xdr:nvSpPr>
        <xdr:cNvPr id="721" name="テキスト ボックス 720"/>
        <xdr:cNvSpPr txBox="1"/>
      </xdr:nvSpPr>
      <xdr:spPr>
        <a:xfrm>
          <a:off x="12547111" y="169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歳出決算総額は、住民一人当たり５６８，８８１円となっている。類似団体平均と比較しても一人当たりコストが低い状況となっている。</a:t>
          </a:r>
        </a:p>
        <a:p>
          <a:r>
            <a:rPr kumimoji="1" lang="ja-JP" altLang="en-US" sz="1200">
              <a:latin typeface="ＭＳ Ｐゴシック" panose="020B0600070205080204" pitchFamily="50" charset="-128"/>
              <a:ea typeface="ＭＳ Ｐゴシック" panose="020B0600070205080204" pitchFamily="50" charset="-128"/>
            </a:rPr>
            <a:t>　総務費は、住民一人当たり１０３，９３３円と大幅に増額しているが、特別定額給付金事業が要因となっている。商工費は住民一人当たり３，１３３円と大幅に増額しているが、新型コロナウイルス対策による給付金及び補助金等事業が要因となっている。教育費は、住民一人当たり１８，３１８円の増額となっており、教育用コンピューター等購入費及び校内ネットワーク整備委託料、学校施設耐震補強事業が要因とな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合併以降、財政調整基金繰入金に依存した予算編成が課題となっていたが、平成１９年度から繰入額を抑制していき、国の経済対策による地方交付税増や地域活性化交付金等の効果により、平成２１・２２・２３年度は繰入をゼロに抑制することができた。平成２４年度は災害発生等に伴う歳出増により財政調整基金の取崩しを行ったが、行革効果等により再び平成２５・２６・２７年度と繰入をゼロに抑制することができた。しかし、平成２８年度以降は大規模事業に伴う普通建設事業費、施設の老朽化に伴う維持補修費、少子高齢化に伴う扶助費の増等により財政調整基金の取崩しを行っている。令和２年度は下水道事業会計の法適化により繰出金が約８億円減少したこと等により標準財政規模比の実質収支額は４．２９％の増加となった。今後も、事務事業の見直しや統廃合などの歳出の合理化等、行財政改革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平成１９年度以降、全ての会計において黒字となっている。</a:t>
          </a:r>
        </a:p>
        <a:p>
          <a:r>
            <a:rPr kumimoji="1" lang="ja-JP" altLang="en-US" sz="1400">
              <a:latin typeface="ＭＳ ゴシック" pitchFamily="49" charset="-128"/>
              <a:ea typeface="ＭＳ ゴシック" pitchFamily="49" charset="-128"/>
            </a:rPr>
            <a:t>　令和２年度から公営企業会計に移行した下水道事業においては、未普及地域の整備推進に伴い、今後も一般会計からの繰入金の増加が懸念されていることから、持続可能な経営の健全化を図ることが急務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26593352</v>
      </c>
      <c r="BO4" s="464"/>
      <c r="BP4" s="464"/>
      <c r="BQ4" s="464"/>
      <c r="BR4" s="464"/>
      <c r="BS4" s="464"/>
      <c r="BT4" s="464"/>
      <c r="BU4" s="465"/>
      <c r="BV4" s="463">
        <v>20150131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12.2</v>
      </c>
      <c r="CU4" s="648"/>
      <c r="CV4" s="648"/>
      <c r="CW4" s="648"/>
      <c r="CX4" s="648"/>
      <c r="CY4" s="648"/>
      <c r="CZ4" s="648"/>
      <c r="DA4" s="649"/>
      <c r="DB4" s="647">
        <v>7.9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24988114</v>
      </c>
      <c r="BO5" s="469"/>
      <c r="BP5" s="469"/>
      <c r="BQ5" s="469"/>
      <c r="BR5" s="469"/>
      <c r="BS5" s="469"/>
      <c r="BT5" s="469"/>
      <c r="BU5" s="470"/>
      <c r="BV5" s="468">
        <v>19125239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90.9</v>
      </c>
      <c r="CU5" s="439"/>
      <c r="CV5" s="439"/>
      <c r="CW5" s="439"/>
      <c r="CX5" s="439"/>
      <c r="CY5" s="439"/>
      <c r="CZ5" s="439"/>
      <c r="DA5" s="440"/>
      <c r="DB5" s="438">
        <v>93.8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1605238</v>
      </c>
      <c r="BO6" s="469"/>
      <c r="BP6" s="469"/>
      <c r="BQ6" s="469"/>
      <c r="BR6" s="469"/>
      <c r="BS6" s="469"/>
      <c r="BT6" s="469"/>
      <c r="BU6" s="470"/>
      <c r="BV6" s="468">
        <v>1024892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94.8</v>
      </c>
      <c r="CU6" s="622"/>
      <c r="CV6" s="622"/>
      <c r="CW6" s="622"/>
      <c r="CX6" s="622"/>
      <c r="CY6" s="622"/>
      <c r="CZ6" s="622"/>
      <c r="DA6" s="623"/>
      <c r="DB6" s="621">
        <v>97.5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87209</v>
      </c>
      <c r="BO7" s="469"/>
      <c r="BP7" s="469"/>
      <c r="BQ7" s="469"/>
      <c r="BR7" s="469"/>
      <c r="BS7" s="469"/>
      <c r="BT7" s="469"/>
      <c r="BU7" s="470"/>
      <c r="BV7" s="468">
        <v>67782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12459629</v>
      </c>
      <c r="CU7" s="469"/>
      <c r="CV7" s="469"/>
      <c r="CW7" s="469"/>
      <c r="CX7" s="469"/>
      <c r="CY7" s="469"/>
      <c r="CZ7" s="469"/>
      <c r="DA7" s="470"/>
      <c r="DB7" s="468">
        <v>12137139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1518029</v>
      </c>
      <c r="BO8" s="469"/>
      <c r="BP8" s="469"/>
      <c r="BQ8" s="469"/>
      <c r="BR8" s="469"/>
      <c r="BS8" s="469"/>
      <c r="BT8" s="469"/>
      <c r="BU8" s="470"/>
      <c r="BV8" s="468">
        <v>957110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0.46</v>
      </c>
      <c r="CU8" s="582"/>
      <c r="CV8" s="582"/>
      <c r="CW8" s="582"/>
      <c r="CX8" s="582"/>
      <c r="CY8" s="582"/>
      <c r="CZ8" s="582"/>
      <c r="DA8" s="583"/>
      <c r="DB8" s="581">
        <v>0.46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42661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560919</v>
      </c>
      <c r="BO9" s="469"/>
      <c r="BP9" s="469"/>
      <c r="BQ9" s="469"/>
      <c r="BR9" s="469"/>
      <c r="BS9" s="469"/>
      <c r="BT9" s="469"/>
      <c r="BU9" s="470"/>
      <c r="BV9" s="468">
        <v>-106962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13.5</v>
      </c>
      <c r="CU9" s="439"/>
      <c r="CV9" s="439"/>
      <c r="CW9" s="439"/>
      <c r="CX9" s="439"/>
      <c r="CY9" s="439"/>
      <c r="CZ9" s="439"/>
      <c r="DA9" s="440"/>
      <c r="DB9" s="438">
        <v>13.8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43214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5204</v>
      </c>
      <c r="BO10" s="469"/>
      <c r="BP10" s="469"/>
      <c r="BQ10" s="469"/>
      <c r="BR10" s="469"/>
      <c r="BS10" s="469"/>
      <c r="BT10" s="469"/>
      <c r="BU10" s="470"/>
      <c r="BV10" s="468">
        <v>7426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43925</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1687930</v>
      </c>
      <c r="BO12" s="469"/>
      <c r="BP12" s="469"/>
      <c r="BQ12" s="469"/>
      <c r="BR12" s="469"/>
      <c r="BS12" s="469"/>
      <c r="BT12" s="469"/>
      <c r="BU12" s="470"/>
      <c r="BV12" s="468">
        <v>730529</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43395</v>
      </c>
      <c r="S13" s="572"/>
      <c r="T13" s="572"/>
      <c r="U13" s="572"/>
      <c r="V13" s="573"/>
      <c r="W13" s="559" t="s">
        <v>140</v>
      </c>
      <c r="X13" s="481"/>
      <c r="Y13" s="481"/>
      <c r="Z13" s="481"/>
      <c r="AA13" s="481"/>
      <c r="AB13" s="482"/>
      <c r="AC13" s="444">
        <v>1978</v>
      </c>
      <c r="AD13" s="445"/>
      <c r="AE13" s="445"/>
      <c r="AF13" s="445"/>
      <c r="AG13" s="446"/>
      <c r="AH13" s="444">
        <v>1912</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-1121807</v>
      </c>
      <c r="BO13" s="469"/>
      <c r="BP13" s="469"/>
      <c r="BQ13" s="469"/>
      <c r="BR13" s="469"/>
      <c r="BS13" s="469"/>
      <c r="BT13" s="469"/>
      <c r="BU13" s="470"/>
      <c r="BV13" s="468">
        <v>-830065</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7.1</v>
      </c>
      <c r="CU13" s="439"/>
      <c r="CV13" s="439"/>
      <c r="CW13" s="439"/>
      <c r="CX13" s="439"/>
      <c r="CY13" s="439"/>
      <c r="CZ13" s="439"/>
      <c r="DA13" s="440"/>
      <c r="DB13" s="438">
        <v>7.3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44177</v>
      </c>
      <c r="S14" s="572"/>
      <c r="T14" s="572"/>
      <c r="U14" s="572"/>
      <c r="V14" s="573"/>
      <c r="W14" s="574"/>
      <c r="X14" s="484"/>
      <c r="Y14" s="484"/>
      <c r="Z14" s="484"/>
      <c r="AA14" s="484"/>
      <c r="AB14" s="485"/>
      <c r="AC14" s="564">
        <v>9.6999999999999993</v>
      </c>
      <c r="AD14" s="565"/>
      <c r="AE14" s="565"/>
      <c r="AF14" s="565"/>
      <c r="AG14" s="566"/>
      <c r="AH14" s="564">
        <v>9.5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12.1</v>
      </c>
      <c r="CU14" s="576"/>
      <c r="CV14" s="576"/>
      <c r="CW14" s="576"/>
      <c r="CX14" s="576"/>
      <c r="CY14" s="576"/>
      <c r="CZ14" s="576"/>
      <c r="DA14" s="577"/>
      <c r="DB14" s="575">
        <v>38.799999999999997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43613</v>
      </c>
      <c r="S15" s="572"/>
      <c r="T15" s="572"/>
      <c r="U15" s="572"/>
      <c r="V15" s="573"/>
      <c r="W15" s="559" t="s">
        <v>147</v>
      </c>
      <c r="X15" s="481"/>
      <c r="Y15" s="481"/>
      <c r="Z15" s="481"/>
      <c r="AA15" s="481"/>
      <c r="AB15" s="482"/>
      <c r="AC15" s="444">
        <v>5954</v>
      </c>
      <c r="AD15" s="445"/>
      <c r="AE15" s="445"/>
      <c r="AF15" s="445"/>
      <c r="AG15" s="446"/>
      <c r="AH15" s="444">
        <v>5828</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4964384</v>
      </c>
      <c r="BO15" s="464"/>
      <c r="BP15" s="464"/>
      <c r="BQ15" s="464"/>
      <c r="BR15" s="464"/>
      <c r="BS15" s="464"/>
      <c r="BT15" s="464"/>
      <c r="BU15" s="465"/>
      <c r="BV15" s="463">
        <v>4723711</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29.1</v>
      </c>
      <c r="AD16" s="565"/>
      <c r="AE16" s="565"/>
      <c r="AF16" s="565"/>
      <c r="AG16" s="566"/>
      <c r="AH16" s="564">
        <v>29</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10703716</v>
      </c>
      <c r="BO16" s="469"/>
      <c r="BP16" s="469"/>
      <c r="BQ16" s="469"/>
      <c r="BR16" s="469"/>
      <c r="BS16" s="469"/>
      <c r="BT16" s="469"/>
      <c r="BU16" s="470"/>
      <c r="BV16" s="468">
        <v>10300434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12512</v>
      </c>
      <c r="AD17" s="445"/>
      <c r="AE17" s="445"/>
      <c r="AF17" s="445"/>
      <c r="AG17" s="446"/>
      <c r="AH17" s="444">
        <v>12356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6212795</v>
      </c>
      <c r="BO17" s="469"/>
      <c r="BP17" s="469"/>
      <c r="BQ17" s="469"/>
      <c r="BR17" s="469"/>
      <c r="BS17" s="469"/>
      <c r="BT17" s="469"/>
      <c r="BU17" s="470"/>
      <c r="BV17" s="468">
        <v>5947872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209.36</v>
      </c>
      <c r="M18" s="533"/>
      <c r="N18" s="533"/>
      <c r="O18" s="533"/>
      <c r="P18" s="533"/>
      <c r="Q18" s="533"/>
      <c r="R18" s="534"/>
      <c r="S18" s="534"/>
      <c r="T18" s="534"/>
      <c r="U18" s="534"/>
      <c r="V18" s="535"/>
      <c r="W18" s="549"/>
      <c r="X18" s="550"/>
      <c r="Y18" s="550"/>
      <c r="Z18" s="550"/>
      <c r="AA18" s="550"/>
      <c r="AB18" s="560"/>
      <c r="AC18" s="432">
        <v>61.2</v>
      </c>
      <c r="AD18" s="433"/>
      <c r="AE18" s="433"/>
      <c r="AF18" s="433"/>
      <c r="AG18" s="536"/>
      <c r="AH18" s="432">
        <v>61.5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11334111</v>
      </c>
      <c r="BO18" s="469"/>
      <c r="BP18" s="469"/>
      <c r="BQ18" s="469"/>
      <c r="BR18" s="469"/>
      <c r="BS18" s="469"/>
      <c r="BT18" s="469"/>
      <c r="BU18" s="470"/>
      <c r="BV18" s="468">
        <v>11525167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204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15060444</v>
      </c>
      <c r="BO19" s="469"/>
      <c r="BP19" s="469"/>
      <c r="BQ19" s="469"/>
      <c r="BR19" s="469"/>
      <c r="BS19" s="469"/>
      <c r="BT19" s="469"/>
      <c r="BU19" s="470"/>
      <c r="BV19" s="468">
        <v>14177630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16439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19934213</v>
      </c>
      <c r="BO23" s="469"/>
      <c r="BP23" s="469"/>
      <c r="BQ23" s="469"/>
      <c r="BR23" s="469"/>
      <c r="BS23" s="469"/>
      <c r="BT23" s="469"/>
      <c r="BU23" s="470"/>
      <c r="BV23" s="468">
        <v>20331929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8900</v>
      </c>
      <c r="R24" s="445"/>
      <c r="S24" s="445"/>
      <c r="T24" s="445"/>
      <c r="U24" s="445"/>
      <c r="V24" s="446"/>
      <c r="W24" s="510"/>
      <c r="X24" s="501"/>
      <c r="Y24" s="502"/>
      <c r="Z24" s="441" t="s">
        <v>171</v>
      </c>
      <c r="AA24" s="442"/>
      <c r="AB24" s="442"/>
      <c r="AC24" s="442"/>
      <c r="AD24" s="442"/>
      <c r="AE24" s="442"/>
      <c r="AF24" s="442"/>
      <c r="AG24" s="443"/>
      <c r="AH24" s="444">
        <v>388</v>
      </c>
      <c r="AI24" s="445"/>
      <c r="AJ24" s="445"/>
      <c r="AK24" s="445"/>
      <c r="AL24" s="446"/>
      <c r="AM24" s="444">
        <v>1165552</v>
      </c>
      <c r="AN24" s="445"/>
      <c r="AO24" s="445"/>
      <c r="AP24" s="445"/>
      <c r="AQ24" s="445"/>
      <c r="AR24" s="446"/>
      <c r="AS24" s="444">
        <v>3004</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17597392</v>
      </c>
      <c r="BO24" s="469"/>
      <c r="BP24" s="469"/>
      <c r="BQ24" s="469"/>
      <c r="BR24" s="469"/>
      <c r="BS24" s="469"/>
      <c r="BT24" s="469"/>
      <c r="BU24" s="470"/>
      <c r="BV24" s="468">
        <v>18285797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2</v>
      </c>
      <c r="M25" s="445"/>
      <c r="N25" s="445"/>
      <c r="O25" s="445"/>
      <c r="P25" s="446"/>
      <c r="Q25" s="444">
        <v>7000</v>
      </c>
      <c r="R25" s="445"/>
      <c r="S25" s="445"/>
      <c r="T25" s="445"/>
      <c r="U25" s="445"/>
      <c r="V25" s="446"/>
      <c r="W25" s="510"/>
      <c r="X25" s="501"/>
      <c r="Y25" s="502"/>
      <c r="Z25" s="441" t="s">
        <v>174</v>
      </c>
      <c r="AA25" s="442"/>
      <c r="AB25" s="442"/>
      <c r="AC25" s="442"/>
      <c r="AD25" s="442"/>
      <c r="AE25" s="442"/>
      <c r="AF25" s="442"/>
      <c r="AG25" s="443"/>
      <c r="AH25" s="444">
        <v>79</v>
      </c>
      <c r="AI25" s="445"/>
      <c r="AJ25" s="445"/>
      <c r="AK25" s="445"/>
      <c r="AL25" s="446"/>
      <c r="AM25" s="444">
        <v>228468</v>
      </c>
      <c r="AN25" s="445"/>
      <c r="AO25" s="445"/>
      <c r="AP25" s="445"/>
      <c r="AQ25" s="445"/>
      <c r="AR25" s="446"/>
      <c r="AS25" s="444">
        <v>2892</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2603905</v>
      </c>
      <c r="BO25" s="464"/>
      <c r="BP25" s="464"/>
      <c r="BQ25" s="464"/>
      <c r="BR25" s="464"/>
      <c r="BS25" s="464"/>
      <c r="BT25" s="464"/>
      <c r="BU25" s="465"/>
      <c r="BV25" s="463">
        <v>2489688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6400</v>
      </c>
      <c r="R26" s="445"/>
      <c r="S26" s="445"/>
      <c r="T26" s="445"/>
      <c r="U26" s="445"/>
      <c r="V26" s="446"/>
      <c r="W26" s="510"/>
      <c r="X26" s="501"/>
      <c r="Y26" s="502"/>
      <c r="Z26" s="441" t="s">
        <v>177</v>
      </c>
      <c r="AA26" s="523"/>
      <c r="AB26" s="523"/>
      <c r="AC26" s="523"/>
      <c r="AD26" s="523"/>
      <c r="AE26" s="523"/>
      <c r="AF26" s="523"/>
      <c r="AG26" s="524"/>
      <c r="AH26" s="444">
        <v>23</v>
      </c>
      <c r="AI26" s="445"/>
      <c r="AJ26" s="445"/>
      <c r="AK26" s="445"/>
      <c r="AL26" s="446"/>
      <c r="AM26" s="444">
        <v>64791</v>
      </c>
      <c r="AN26" s="445"/>
      <c r="AO26" s="445"/>
      <c r="AP26" s="445"/>
      <c r="AQ26" s="445"/>
      <c r="AR26" s="446"/>
      <c r="AS26" s="444">
        <v>2817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4550</v>
      </c>
      <c r="R27" s="445"/>
      <c r="S27" s="445"/>
      <c r="T27" s="445"/>
      <c r="U27" s="445"/>
      <c r="V27" s="446"/>
      <c r="W27" s="510"/>
      <c r="X27" s="501"/>
      <c r="Y27" s="502"/>
      <c r="Z27" s="441" t="s">
        <v>181</v>
      </c>
      <c r="AA27" s="442"/>
      <c r="AB27" s="442"/>
      <c r="AC27" s="442"/>
      <c r="AD27" s="442"/>
      <c r="AE27" s="442"/>
      <c r="AF27" s="442"/>
      <c r="AG27" s="443"/>
      <c r="AH27" s="444">
        <v>26</v>
      </c>
      <c r="AI27" s="445"/>
      <c r="AJ27" s="445"/>
      <c r="AK27" s="445"/>
      <c r="AL27" s="446"/>
      <c r="AM27" s="444">
        <v>64766</v>
      </c>
      <c r="AN27" s="445"/>
      <c r="AO27" s="445"/>
      <c r="AP27" s="445"/>
      <c r="AQ27" s="445"/>
      <c r="AR27" s="446"/>
      <c r="AS27" s="444">
        <v>2491</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130</v>
      </c>
      <c r="BO27" s="472"/>
      <c r="BP27" s="472"/>
      <c r="BQ27" s="472"/>
      <c r="BR27" s="472"/>
      <c r="BS27" s="472"/>
      <c r="BT27" s="472"/>
      <c r="BU27" s="473"/>
      <c r="BV27" s="471" t="s">
        <v>183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3800</v>
      </c>
      <c r="R28" s="445"/>
      <c r="S28" s="445"/>
      <c r="T28" s="445"/>
      <c r="U28" s="445"/>
      <c r="V28" s="446"/>
      <c r="W28" s="510"/>
      <c r="X28" s="501"/>
      <c r="Y28" s="502"/>
      <c r="Z28" s="441" t="s">
        <v>185</v>
      </c>
      <c r="AA28" s="442"/>
      <c r="AB28" s="442"/>
      <c r="AC28" s="442"/>
      <c r="AD28" s="442"/>
      <c r="AE28" s="442"/>
      <c r="AF28" s="442"/>
      <c r="AG28" s="443"/>
      <c r="AH28" s="444" t="s">
        <v>130</v>
      </c>
      <c r="AI28" s="445"/>
      <c r="AJ28" s="445"/>
      <c r="AK28" s="445"/>
      <c r="AL28" s="446"/>
      <c r="AM28" s="444" t="s">
        <v>138</v>
      </c>
      <c r="AN28" s="445"/>
      <c r="AO28" s="445"/>
      <c r="AP28" s="445"/>
      <c r="AQ28" s="445"/>
      <c r="AR28" s="446"/>
      <c r="AS28" s="444" t="s">
        <v>130</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5274885</v>
      </c>
      <c r="BO28" s="464"/>
      <c r="BP28" s="464"/>
      <c r="BQ28" s="464"/>
      <c r="BR28" s="464"/>
      <c r="BS28" s="464"/>
      <c r="BT28" s="464"/>
      <c r="BU28" s="465"/>
      <c r="BV28" s="463">
        <v>6305214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16</v>
      </c>
      <c r="M29" s="445"/>
      <c r="N29" s="445"/>
      <c r="O29" s="445"/>
      <c r="P29" s="446"/>
      <c r="Q29" s="444">
        <v>3500</v>
      </c>
      <c r="R29" s="445"/>
      <c r="S29" s="445"/>
      <c r="T29" s="445"/>
      <c r="U29" s="445"/>
      <c r="V29" s="446"/>
      <c r="W29" s="511"/>
      <c r="X29" s="512"/>
      <c r="Y29" s="513"/>
      <c r="Z29" s="441" t="s">
        <v>188</v>
      </c>
      <c r="AA29" s="442"/>
      <c r="AB29" s="442"/>
      <c r="AC29" s="442"/>
      <c r="AD29" s="442"/>
      <c r="AE29" s="442"/>
      <c r="AF29" s="442"/>
      <c r="AG29" s="443"/>
      <c r="AH29" s="444">
        <v>414</v>
      </c>
      <c r="AI29" s="445"/>
      <c r="AJ29" s="445"/>
      <c r="AK29" s="445"/>
      <c r="AL29" s="446"/>
      <c r="AM29" s="444">
        <v>1230318</v>
      </c>
      <c r="AN29" s="445"/>
      <c r="AO29" s="445"/>
      <c r="AP29" s="445"/>
      <c r="AQ29" s="445"/>
      <c r="AR29" s="446"/>
      <c r="AS29" s="444">
        <v>2972</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110770</v>
      </c>
      <c r="BO29" s="469"/>
      <c r="BP29" s="469"/>
      <c r="BQ29" s="469"/>
      <c r="BR29" s="469"/>
      <c r="BS29" s="469"/>
      <c r="BT29" s="469"/>
      <c r="BU29" s="470"/>
      <c r="BV29" s="468">
        <v>110678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95.9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4302249</v>
      </c>
      <c r="BO30" s="472"/>
      <c r="BP30" s="472"/>
      <c r="BQ30" s="472"/>
      <c r="BR30" s="472"/>
      <c r="BS30" s="472"/>
      <c r="BT30" s="472"/>
      <c r="BU30" s="473"/>
      <c r="BV30" s="471">
        <v>4136118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197</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赤磐市国民健康保険特別会計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赤磐市水道事業会計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IF('各会計、関係団体の財政状況及び健全化判断比率'!B34="","",'各会計、関係団体の財政状況及び健全化判断比率'!B34)</f>
        <v>赤磐市宅地等開発事業特別会計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岡山県市町村総合事務組合一般会計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赤磐市土地開発公社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赤磐市竜天オートキャンプ場特別会計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赤磐市介護保険特別会計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赤磐市下水道事業会計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岡山県市町村総合事務組合貸付金特別会計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是里ワイン醸造場</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赤磐市後期高齢者医療特別会計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岡山県市町村総合事務組合拠出金事業特別会計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赤磐市訪問看護ステーション事業特別会計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岡山県市町村総合事務組合交通災害共済特別会計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岡山県市町村税整理組合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岡山県後期高齢者医療広域連合一般会計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岡山県後期高齢者医療広域連合特別会計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柵原、吉井、英田火葬場施設組合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田原用水組合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和気北部衛生施設組合（一般会計）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O7E4xhAymby99pJWSZt4bxSL2lwU/iCD8BByVAq5EN/JLfm9qiVBe86lrMZ6lgGm3Hp6BimoOAXiBdtjxRRa7Q==" saltValue="3TRtXJYsq3YNKWSiaST9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576</v>
      </c>
      <c r="D34" s="1250"/>
      <c r="E34" s="1251"/>
      <c r="F34" s="32">
        <v>18.809999999999999</v>
      </c>
      <c r="G34" s="33">
        <v>19.68</v>
      </c>
      <c r="H34" s="33">
        <v>20.62</v>
      </c>
      <c r="I34" s="33">
        <v>21.73</v>
      </c>
      <c r="J34" s="34">
        <v>22.09</v>
      </c>
      <c r="K34" s="22"/>
      <c r="L34" s="22"/>
      <c r="M34" s="22"/>
      <c r="N34" s="22"/>
      <c r="O34" s="22"/>
      <c r="P34" s="22"/>
    </row>
    <row r="35" spans="1:16" ht="39" customHeight="1" x14ac:dyDescent="0.15">
      <c r="A35" s="22"/>
      <c r="B35" s="35"/>
      <c r="C35" s="1244" t="s">
        <v>577</v>
      </c>
      <c r="D35" s="1245"/>
      <c r="E35" s="1246"/>
      <c r="F35" s="36">
        <v>6.57</v>
      </c>
      <c r="G35" s="37">
        <v>5.94</v>
      </c>
      <c r="H35" s="37">
        <v>8.5399999999999991</v>
      </c>
      <c r="I35" s="37">
        <v>7.84</v>
      </c>
      <c r="J35" s="38">
        <v>12.17</v>
      </c>
      <c r="K35" s="22"/>
      <c r="L35" s="22"/>
      <c r="M35" s="22"/>
      <c r="N35" s="22"/>
      <c r="O35" s="22"/>
      <c r="P35" s="22"/>
    </row>
    <row r="36" spans="1:16" ht="39" customHeight="1" x14ac:dyDescent="0.15">
      <c r="A36" s="22"/>
      <c r="B36" s="35"/>
      <c r="C36" s="1244" t="s">
        <v>578</v>
      </c>
      <c r="D36" s="1245"/>
      <c r="E36" s="1246"/>
      <c r="F36" s="36" t="s">
        <v>524</v>
      </c>
      <c r="G36" s="37" t="s">
        <v>524</v>
      </c>
      <c r="H36" s="37" t="s">
        <v>524</v>
      </c>
      <c r="I36" s="37" t="s">
        <v>524</v>
      </c>
      <c r="J36" s="38">
        <v>2.4500000000000002</v>
      </c>
      <c r="K36" s="22"/>
      <c r="L36" s="22"/>
      <c r="M36" s="22"/>
      <c r="N36" s="22"/>
      <c r="O36" s="22"/>
      <c r="P36" s="22"/>
    </row>
    <row r="37" spans="1:16" ht="39" customHeight="1" x14ac:dyDescent="0.15">
      <c r="A37" s="22"/>
      <c r="B37" s="35"/>
      <c r="C37" s="1244" t="s">
        <v>579</v>
      </c>
      <c r="D37" s="1245"/>
      <c r="E37" s="1246"/>
      <c r="F37" s="36">
        <v>2.11</v>
      </c>
      <c r="G37" s="37">
        <v>4.24</v>
      </c>
      <c r="H37" s="37">
        <v>2.72</v>
      </c>
      <c r="I37" s="37">
        <v>2.12</v>
      </c>
      <c r="J37" s="38">
        <v>2.35</v>
      </c>
      <c r="K37" s="22"/>
      <c r="L37" s="22"/>
      <c r="M37" s="22"/>
      <c r="N37" s="22"/>
      <c r="O37" s="22"/>
      <c r="P37" s="22"/>
    </row>
    <row r="38" spans="1:16" ht="39" customHeight="1" x14ac:dyDescent="0.15">
      <c r="A38" s="22"/>
      <c r="B38" s="35"/>
      <c r="C38" s="1244" t="s">
        <v>580</v>
      </c>
      <c r="D38" s="1245"/>
      <c r="E38" s="1246"/>
      <c r="F38" s="36">
        <v>0</v>
      </c>
      <c r="G38" s="37">
        <v>0</v>
      </c>
      <c r="H38" s="37">
        <v>0.67</v>
      </c>
      <c r="I38" s="37">
        <v>0.86</v>
      </c>
      <c r="J38" s="38">
        <v>0.78</v>
      </c>
      <c r="K38" s="22"/>
      <c r="L38" s="22"/>
      <c r="M38" s="22"/>
      <c r="N38" s="22"/>
      <c r="O38" s="22"/>
      <c r="P38" s="22"/>
    </row>
    <row r="39" spans="1:16" ht="39" customHeight="1" x14ac:dyDescent="0.15">
      <c r="A39" s="22"/>
      <c r="B39" s="35"/>
      <c r="C39" s="1244" t="s">
        <v>581</v>
      </c>
      <c r="D39" s="1245"/>
      <c r="E39" s="1246"/>
      <c r="F39" s="36">
        <v>1.2</v>
      </c>
      <c r="G39" s="37">
        <v>1.34</v>
      </c>
      <c r="H39" s="37">
        <v>1.1399999999999999</v>
      </c>
      <c r="I39" s="37">
        <v>0.76</v>
      </c>
      <c r="J39" s="38">
        <v>0.18</v>
      </c>
      <c r="K39" s="22"/>
      <c r="L39" s="22"/>
      <c r="M39" s="22"/>
      <c r="N39" s="22"/>
      <c r="O39" s="22"/>
      <c r="P39" s="22"/>
    </row>
    <row r="40" spans="1:16" ht="39" customHeight="1" x14ac:dyDescent="0.15">
      <c r="A40" s="22"/>
      <c r="B40" s="35"/>
      <c r="C40" s="1244" t="s">
        <v>582</v>
      </c>
      <c r="D40" s="1245"/>
      <c r="E40" s="1246"/>
      <c r="F40" s="36">
        <v>0.03</v>
      </c>
      <c r="G40" s="37">
        <v>0.04</v>
      </c>
      <c r="H40" s="37">
        <v>0.04</v>
      </c>
      <c r="I40" s="37">
        <v>0.03</v>
      </c>
      <c r="J40" s="38">
        <v>0.09</v>
      </c>
      <c r="K40" s="22"/>
      <c r="L40" s="22"/>
      <c r="M40" s="22"/>
      <c r="N40" s="22"/>
      <c r="O40" s="22"/>
      <c r="P40" s="22"/>
    </row>
    <row r="41" spans="1:16" ht="39" customHeight="1" x14ac:dyDescent="0.15">
      <c r="A41" s="22"/>
      <c r="B41" s="35"/>
      <c r="C41" s="1244" t="s">
        <v>583</v>
      </c>
      <c r="D41" s="1245"/>
      <c r="E41" s="1246"/>
      <c r="F41" s="36">
        <v>0.08</v>
      </c>
      <c r="G41" s="37">
        <v>0.05</v>
      </c>
      <c r="H41" s="37">
        <v>0.04</v>
      </c>
      <c r="I41" s="37">
        <v>0.04</v>
      </c>
      <c r="J41" s="38">
        <v>0.09</v>
      </c>
      <c r="K41" s="22"/>
      <c r="L41" s="22"/>
      <c r="M41" s="22"/>
      <c r="N41" s="22"/>
      <c r="O41" s="22"/>
      <c r="P41" s="22"/>
    </row>
    <row r="42" spans="1:16" ht="39" customHeight="1" x14ac:dyDescent="0.15">
      <c r="A42" s="22"/>
      <c r="B42" s="39"/>
      <c r="C42" s="1244" t="s">
        <v>584</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585</v>
      </c>
      <c r="D43" s="1248"/>
      <c r="E43" s="1249"/>
      <c r="F43" s="41">
        <v>1.03</v>
      </c>
      <c r="G43" s="42">
        <v>0.6</v>
      </c>
      <c r="H43" s="42">
        <v>0.5</v>
      </c>
      <c r="I43" s="42">
        <v>3.58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tvE9kbNapR8i88nsfC4pLVJtSjkRSyq3uLFGeGjye10ludLPeRZXRYCvlcxND94fMn37KwArF9QK1tKeFVdZA==" saltValue="L7bnNFDgSSIQqtEc/FDK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2227</v>
      </c>
      <c r="L45" s="60">
        <v>2271</v>
      </c>
      <c r="M45" s="60">
        <v>2110</v>
      </c>
      <c r="N45" s="60">
        <v>1961</v>
      </c>
      <c r="O45" s="61">
        <v>2027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812</v>
      </c>
      <c r="L48" s="64">
        <v>800</v>
      </c>
      <c r="M48" s="64">
        <v>802</v>
      </c>
      <c r="N48" s="64">
        <v>810</v>
      </c>
      <c r="O48" s="65">
        <v>718</v>
      </c>
      <c r="P48" s="48"/>
      <c r="Q48" s="48"/>
      <c r="R48" s="48"/>
      <c r="S48" s="48"/>
      <c r="T48" s="48"/>
      <c r="U48" s="48"/>
    </row>
    <row r="49" spans="1:21" ht="30.75" customHeight="1" x14ac:dyDescent="0.15">
      <c r="A49" s="48"/>
      <c r="B49" s="1272"/>
      <c r="C49" s="1273"/>
      <c r="D49" s="62"/>
      <c r="E49" s="1254" t="s">
        <v>16</v>
      </c>
      <c r="F49" s="1254"/>
      <c r="G49" s="1254"/>
      <c r="H49" s="1254"/>
      <c r="I49" s="1254"/>
      <c r="J49" s="1255"/>
      <c r="K49" s="63">
        <v>92</v>
      </c>
      <c r="L49" s="64">
        <v>42</v>
      </c>
      <c r="M49" s="64">
        <v>45</v>
      </c>
      <c r="N49" s="64">
        <v>32</v>
      </c>
      <c r="O49" s="65">
        <v>30</v>
      </c>
      <c r="P49" s="48"/>
      <c r="Q49" s="48"/>
      <c r="R49" s="48"/>
      <c r="S49" s="48"/>
      <c r="T49" s="48"/>
      <c r="U49" s="48"/>
    </row>
    <row r="50" spans="1:21" ht="30.75" customHeight="1" x14ac:dyDescent="0.15">
      <c r="A50" s="48"/>
      <c r="B50" s="1272"/>
      <c r="C50" s="1273"/>
      <c r="D50" s="62"/>
      <c r="E50" s="1254" t="s">
        <v>17</v>
      </c>
      <c r="F50" s="1254"/>
      <c r="G50" s="1254"/>
      <c r="H50" s="1254"/>
      <c r="I50" s="1254"/>
      <c r="J50" s="1255"/>
      <c r="K50" s="63">
        <v>122</v>
      </c>
      <c r="L50" s="64">
        <v>50</v>
      </c>
      <c r="M50" s="64">
        <v>37</v>
      </c>
      <c r="N50" s="64">
        <v>42</v>
      </c>
      <c r="O50" s="65">
        <v>35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2364</v>
      </c>
      <c r="L52" s="64">
        <v>2383</v>
      </c>
      <c r="M52" s="64">
        <v>2250</v>
      </c>
      <c r="N52" s="64">
        <v>2141</v>
      </c>
      <c r="O52" s="65">
        <v>2079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889</v>
      </c>
      <c r="L53" s="69">
        <v>780</v>
      </c>
      <c r="M53" s="69">
        <v>744</v>
      </c>
      <c r="N53" s="69">
        <v>704</v>
      </c>
      <c r="O53" s="70">
        <v>731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616</v>
      </c>
      <c r="L57" s="84" t="s">
        <v>616</v>
      </c>
      <c r="M57" s="84" t="s">
        <v>616</v>
      </c>
      <c r="N57" s="84" t="s">
        <v>616</v>
      </c>
      <c r="O57" s="85" t="s">
        <v>616</v>
      </c>
    </row>
    <row r="58" spans="1:21" ht="31.5" customHeight="1" thickBot="1" x14ac:dyDescent="0.2">
      <c r="B58" s="1262"/>
      <c r="C58" s="1263"/>
      <c r="D58" s="1267" t="s">
        <v>27</v>
      </c>
      <c r="E58" s="1268"/>
      <c r="F58" s="1268"/>
      <c r="G58" s="1268"/>
      <c r="H58" s="1268"/>
      <c r="I58" s="1268"/>
      <c r="J58" s="1269"/>
      <c r="K58" s="86" t="s">
        <v>616</v>
      </c>
      <c r="L58" s="87" t="s">
        <v>616</v>
      </c>
      <c r="M58" s="87" t="s">
        <v>616</v>
      </c>
      <c r="N58" s="87" t="s">
        <v>616</v>
      </c>
      <c r="O58" s="88" t="s">
        <v>616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UuQnHPk9BHDoxVld4eUymRzO+gLn1ZPTpsBAWhxlGDGGtj6p/gnrwJI4SWMfePMRsYGnZckIBMMXqXSzrpLPQ==" saltValue="v/0Y0yvGtj2Pvatcwe10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21020</v>
      </c>
      <c r="J41" s="104">
        <v>20102</v>
      </c>
      <c r="K41" s="104">
        <v>20507</v>
      </c>
      <c r="L41" s="104">
        <v>20332</v>
      </c>
      <c r="M41" s="105">
        <v>19934</v>
      </c>
    </row>
    <row r="42" spans="2:13" ht="27.75" customHeight="1" x14ac:dyDescent="0.15">
      <c r="B42" s="1280"/>
      <c r="C42" s="1281"/>
      <c r="D42" s="106"/>
      <c r="E42" s="1284" t="s">
        <v>32</v>
      </c>
      <c r="F42" s="1284"/>
      <c r="G42" s="1284"/>
      <c r="H42" s="1285"/>
      <c r="I42" s="107">
        <v>874</v>
      </c>
      <c r="J42" s="108">
        <v>827</v>
      </c>
      <c r="K42" s="108">
        <v>780</v>
      </c>
      <c r="L42" s="108">
        <v>662</v>
      </c>
      <c r="M42" s="109">
        <v>760</v>
      </c>
    </row>
    <row r="43" spans="2:13" ht="27.75" customHeight="1" x14ac:dyDescent="0.15">
      <c r="B43" s="1280"/>
      <c r="C43" s="1281"/>
      <c r="D43" s="106"/>
      <c r="E43" s="1284" t="s">
        <v>33</v>
      </c>
      <c r="F43" s="1284"/>
      <c r="G43" s="1284"/>
      <c r="H43" s="1285"/>
      <c r="I43" s="107">
        <v>13447</v>
      </c>
      <c r="J43" s="108">
        <v>13603</v>
      </c>
      <c r="K43" s="108">
        <v>13971</v>
      </c>
      <c r="L43" s="108">
        <v>13912</v>
      </c>
      <c r="M43" s="109">
        <v>10559</v>
      </c>
    </row>
    <row r="44" spans="2:13" ht="27.75" customHeight="1" x14ac:dyDescent="0.15">
      <c r="B44" s="1280"/>
      <c r="C44" s="1281"/>
      <c r="D44" s="106"/>
      <c r="E44" s="1284" t="s">
        <v>34</v>
      </c>
      <c r="F44" s="1284"/>
      <c r="G44" s="1284"/>
      <c r="H44" s="1285"/>
      <c r="I44" s="107">
        <v>286</v>
      </c>
      <c r="J44" s="108">
        <v>248</v>
      </c>
      <c r="K44" s="108">
        <v>210</v>
      </c>
      <c r="L44" s="108">
        <v>181</v>
      </c>
      <c r="M44" s="109">
        <v>154</v>
      </c>
    </row>
    <row r="45" spans="2:13" ht="27.75" customHeight="1" x14ac:dyDescent="0.15">
      <c r="B45" s="1280"/>
      <c r="C45" s="1281"/>
      <c r="D45" s="106"/>
      <c r="E45" s="1284" t="s">
        <v>35</v>
      </c>
      <c r="F45" s="1284"/>
      <c r="G45" s="1284"/>
      <c r="H45" s="1285"/>
      <c r="I45" s="107">
        <v>837</v>
      </c>
      <c r="J45" s="108">
        <v>911</v>
      </c>
      <c r="K45" s="108">
        <v>706</v>
      </c>
      <c r="L45" s="108">
        <v>716</v>
      </c>
      <c r="M45" s="109">
        <v>737</v>
      </c>
    </row>
    <row r="46" spans="2:13" ht="27.75" customHeight="1" x14ac:dyDescent="0.15">
      <c r="B46" s="1280"/>
      <c r="C46" s="1281"/>
      <c r="D46" s="110"/>
      <c r="E46" s="1284" t="s">
        <v>36</v>
      </c>
      <c r="F46" s="1284"/>
      <c r="G46" s="1284"/>
      <c r="H46" s="1285"/>
      <c r="I46" s="107" t="s">
        <v>524</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9711</v>
      </c>
      <c r="J50" s="108">
        <v>9914</v>
      </c>
      <c r="K50" s="108">
        <v>9161</v>
      </c>
      <c r="L50" s="108">
        <v>9427</v>
      </c>
      <c r="M50" s="109">
        <v>8762</v>
      </c>
    </row>
    <row r="51" spans="2:13" ht="27.75" customHeight="1" x14ac:dyDescent="0.15">
      <c r="B51" s="1280"/>
      <c r="C51" s="1281"/>
      <c r="D51" s="106"/>
      <c r="E51" s="1284" t="s">
        <v>42</v>
      </c>
      <c r="F51" s="1284"/>
      <c r="G51" s="1284"/>
      <c r="H51" s="1285"/>
      <c r="I51" s="107">
        <v>606</v>
      </c>
      <c r="J51" s="108">
        <v>408</v>
      </c>
      <c r="K51" s="108">
        <v>369</v>
      </c>
      <c r="L51" s="108">
        <v>293</v>
      </c>
      <c r="M51" s="109">
        <v>560</v>
      </c>
    </row>
    <row r="52" spans="2:13" ht="27.75" customHeight="1" x14ac:dyDescent="0.15">
      <c r="B52" s="1282"/>
      <c r="C52" s="1283"/>
      <c r="D52" s="106"/>
      <c r="E52" s="1284" t="s">
        <v>43</v>
      </c>
      <c r="F52" s="1284"/>
      <c r="G52" s="1284"/>
      <c r="H52" s="1285"/>
      <c r="I52" s="107">
        <v>23896</v>
      </c>
      <c r="J52" s="108">
        <v>22881</v>
      </c>
      <c r="K52" s="108">
        <v>22819</v>
      </c>
      <c r="L52" s="108">
        <v>22203</v>
      </c>
      <c r="M52" s="109">
        <v>21565</v>
      </c>
    </row>
    <row r="53" spans="2:13" ht="27.75" customHeight="1" thickBot="1" x14ac:dyDescent="0.2">
      <c r="B53" s="1286" t="s">
        <v>44</v>
      </c>
      <c r="C53" s="1287"/>
      <c r="D53" s="113"/>
      <c r="E53" s="1288" t="s">
        <v>45</v>
      </c>
      <c r="F53" s="1288"/>
      <c r="G53" s="1288"/>
      <c r="H53" s="1289"/>
      <c r="I53" s="114">
        <v>2250</v>
      </c>
      <c r="J53" s="115">
        <v>2488</v>
      </c>
      <c r="K53" s="115">
        <v>3825</v>
      </c>
      <c r="L53" s="115">
        <v>3880</v>
      </c>
      <c r="M53" s="116">
        <v>1257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FXOvm1Ct5yVU3GnA1DbXioESuDh9lxSUNIaGl3KOSPIOKgBnqFmY/Rb0V6nZVWDEudnD1KS1Bhw5u4IkfvwKA==" saltValue="COqIcMDQ98cjcPrXXKDN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2" t="s">
        <v>48</v>
      </c>
      <c r="D55" s="1302"/>
      <c r="E55" s="1303"/>
      <c r="F55" s="128">
        <v>6266</v>
      </c>
      <c r="G55" s="128">
        <v>6305</v>
      </c>
      <c r="H55" s="129">
        <v>5275</v>
      </c>
    </row>
    <row r="56" spans="2:8" ht="52.5" customHeight="1" x14ac:dyDescent="0.15">
      <c r="B56" s="130"/>
      <c r="C56" s="1304" t="s">
        <v>49</v>
      </c>
      <c r="D56" s="1304"/>
      <c r="E56" s="1305"/>
      <c r="F56" s="131">
        <v>111</v>
      </c>
      <c r="G56" s="131">
        <v>111</v>
      </c>
      <c r="H56" s="132">
        <v>111</v>
      </c>
    </row>
    <row r="57" spans="2:8" ht="53.25" customHeight="1" x14ac:dyDescent="0.15">
      <c r="B57" s="130"/>
      <c r="C57" s="1306" t="s">
        <v>50</v>
      </c>
      <c r="D57" s="1306"/>
      <c r="E57" s="1307"/>
      <c r="F57" s="133">
        <v>4088</v>
      </c>
      <c r="G57" s="133">
        <v>4136</v>
      </c>
      <c r="H57" s="134">
        <v>4302</v>
      </c>
    </row>
    <row r="58" spans="2:8" ht="45.75" customHeight="1" x14ac:dyDescent="0.15">
      <c r="B58" s="135"/>
      <c r="C58" s="1297" t="s">
        <v>609</v>
      </c>
      <c r="D58" s="1298"/>
      <c r="E58" s="1299"/>
      <c r="F58" s="136">
        <v>2444</v>
      </c>
      <c r="G58" s="136">
        <v>2444</v>
      </c>
      <c r="H58" s="137">
        <v>2444</v>
      </c>
    </row>
    <row r="59" spans="2:8" ht="45.75" customHeight="1" x14ac:dyDescent="0.15">
      <c r="B59" s="135"/>
      <c r="C59" s="1297" t="s">
        <v>610</v>
      </c>
      <c r="D59" s="1298"/>
      <c r="E59" s="1299"/>
      <c r="F59" s="136">
        <v>890</v>
      </c>
      <c r="G59" s="136">
        <v>891</v>
      </c>
      <c r="H59" s="137">
        <v>892</v>
      </c>
    </row>
    <row r="60" spans="2:8" ht="45.75" customHeight="1" x14ac:dyDescent="0.15">
      <c r="B60" s="135"/>
      <c r="C60" s="1297" t="s">
        <v>611</v>
      </c>
      <c r="D60" s="1298"/>
      <c r="E60" s="1299"/>
      <c r="F60" s="136">
        <v>353</v>
      </c>
      <c r="G60" s="136">
        <v>354</v>
      </c>
      <c r="H60" s="137">
        <v>354</v>
      </c>
    </row>
    <row r="61" spans="2:8" ht="45.75" customHeight="1" x14ac:dyDescent="0.15">
      <c r="B61" s="135"/>
      <c r="C61" s="1297" t="s">
        <v>613</v>
      </c>
      <c r="D61" s="1298"/>
      <c r="E61" s="1299"/>
      <c r="F61" s="136">
        <v>68</v>
      </c>
      <c r="G61" s="136">
        <v>114</v>
      </c>
      <c r="H61" s="137">
        <v>278</v>
      </c>
    </row>
    <row r="62" spans="2:8" ht="45.75" customHeight="1" thickBot="1" x14ac:dyDescent="0.2">
      <c r="B62" s="138"/>
      <c r="C62" s="1297" t="s">
        <v>612</v>
      </c>
      <c r="D62" s="1298"/>
      <c r="E62" s="1299"/>
      <c r="F62" s="139">
        <v>139</v>
      </c>
      <c r="G62" s="139">
        <v>139</v>
      </c>
      <c r="H62" s="140">
        <v>139</v>
      </c>
    </row>
    <row r="63" spans="2:8" ht="52.5" customHeight="1" thickBot="1" x14ac:dyDescent="0.2">
      <c r="B63" s="141"/>
      <c r="C63" s="1300" t="s">
        <v>51</v>
      </c>
      <c r="D63" s="1300"/>
      <c r="E63" s="1301"/>
      <c r="F63" s="142">
        <v>10465</v>
      </c>
      <c r="G63" s="142">
        <v>10552</v>
      </c>
      <c r="H63" s="143">
        <v>9688</v>
      </c>
    </row>
    <row r="64" spans="2:8" ht="15" customHeight="1" x14ac:dyDescent="0.15"/>
  </sheetData>
  <sheetProtection algorithmName="SHA-512" hashValue="9TNbGug6zUzKDIIKE5twu7n79U1+Sk5AsJlbBOO02SIsQAJuMFx5sD6Y9RDZWR/vYrISw3eW3qsDTbOviP/1Uw==" saltValue="Opo/bBzOk0qBFz4ueFo/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BM13" sqref="BM13"/>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08" t="s">
        <v>628</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7"/>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7"/>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7"/>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7"/>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620</v>
      </c>
    </row>
    <row r="50" spans="1:109" x14ac:dyDescent="0.15">
      <c r="B50" s="397"/>
      <c r="G50" s="1317"/>
      <c r="H50" s="1317"/>
      <c r="I50" s="1317"/>
      <c r="J50" s="1317"/>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566</v>
      </c>
      <c r="BQ50" s="1321"/>
      <c r="BR50" s="1321"/>
      <c r="BS50" s="1321"/>
      <c r="BT50" s="1321"/>
      <c r="BU50" s="1321"/>
      <c r="BV50" s="1321"/>
      <c r="BW50" s="1321"/>
      <c r="BX50" s="1321" t="s">
        <v>567</v>
      </c>
      <c r="BY50" s="1321"/>
      <c r="BZ50" s="1321"/>
      <c r="CA50" s="1321"/>
      <c r="CB50" s="1321"/>
      <c r="CC50" s="1321"/>
      <c r="CD50" s="1321"/>
      <c r="CE50" s="1321"/>
      <c r="CF50" s="1321" t="s">
        <v>568</v>
      </c>
      <c r="CG50" s="1321"/>
      <c r="CH50" s="1321"/>
      <c r="CI50" s="1321"/>
      <c r="CJ50" s="1321"/>
      <c r="CK50" s="1321"/>
      <c r="CL50" s="1321"/>
      <c r="CM50" s="1321"/>
      <c r="CN50" s="1321" t="s">
        <v>569</v>
      </c>
      <c r="CO50" s="1321"/>
      <c r="CP50" s="1321"/>
      <c r="CQ50" s="1321"/>
      <c r="CR50" s="1321"/>
      <c r="CS50" s="1321"/>
      <c r="CT50" s="1321"/>
      <c r="CU50" s="1321"/>
      <c r="CV50" s="1321" t="s">
        <v>570</v>
      </c>
      <c r="CW50" s="1321"/>
      <c r="CX50" s="1321"/>
      <c r="CY50" s="1321"/>
      <c r="CZ50" s="1321"/>
      <c r="DA50" s="1321"/>
      <c r="DB50" s="1321"/>
      <c r="DC50" s="1321"/>
    </row>
    <row r="51" spans="1:109" ht="13.5" customHeight="1" x14ac:dyDescent="0.15">
      <c r="B51" s="397"/>
      <c r="G51" s="1327"/>
      <c r="H51" s="1327"/>
      <c r="I51" s="1325"/>
      <c r="J51" s="1325"/>
      <c r="K51" s="1323"/>
      <c r="L51" s="1323"/>
      <c r="M51" s="1323"/>
      <c r="N51" s="1323"/>
      <c r="AM51" s="406"/>
      <c r="AN51" s="1324" t="s">
        <v>621</v>
      </c>
      <c r="AO51" s="1324"/>
      <c r="AP51" s="1324"/>
      <c r="AQ51" s="1324"/>
      <c r="AR51" s="1324"/>
      <c r="AS51" s="1324"/>
      <c r="AT51" s="1324"/>
      <c r="AU51" s="1324"/>
      <c r="AV51" s="1324"/>
      <c r="AW51" s="1324"/>
      <c r="AX51" s="1324"/>
      <c r="AY51" s="1324"/>
      <c r="AZ51" s="1324"/>
      <c r="BA51" s="1324"/>
      <c r="BB51" s="1324" t="s">
        <v>622</v>
      </c>
      <c r="BC51" s="1324"/>
      <c r="BD51" s="1324"/>
      <c r="BE51" s="1324"/>
      <c r="BF51" s="1324"/>
      <c r="BG51" s="1324"/>
      <c r="BH51" s="1324"/>
      <c r="BI51" s="1324"/>
      <c r="BJ51" s="1324"/>
      <c r="BK51" s="1324"/>
      <c r="BL51" s="1324"/>
      <c r="BM51" s="1324"/>
      <c r="BN51" s="1324"/>
      <c r="BO51" s="1324"/>
      <c r="BP51" s="1322">
        <v>21.7</v>
      </c>
      <c r="BQ51" s="1322"/>
      <c r="BR51" s="1322"/>
      <c r="BS51" s="1322"/>
      <c r="BT51" s="1322"/>
      <c r="BU51" s="1322"/>
      <c r="BV51" s="1322"/>
      <c r="BW51" s="1322"/>
      <c r="BX51" s="1322">
        <v>24.5</v>
      </c>
      <c r="BY51" s="1322"/>
      <c r="BZ51" s="1322"/>
      <c r="CA51" s="1322"/>
      <c r="CB51" s="1322"/>
      <c r="CC51" s="1322"/>
      <c r="CD51" s="1322"/>
      <c r="CE51" s="1322"/>
      <c r="CF51" s="1322">
        <v>37.5</v>
      </c>
      <c r="CG51" s="1322"/>
      <c r="CH51" s="1322"/>
      <c r="CI51" s="1322"/>
      <c r="CJ51" s="1322"/>
      <c r="CK51" s="1322"/>
      <c r="CL51" s="1322"/>
      <c r="CM51" s="1322"/>
      <c r="CN51" s="1322">
        <v>38.799999999999997</v>
      </c>
      <c r="CO51" s="1322"/>
      <c r="CP51" s="1322"/>
      <c r="CQ51" s="1322"/>
      <c r="CR51" s="1322"/>
      <c r="CS51" s="1322"/>
      <c r="CT51" s="1322"/>
      <c r="CU51" s="1322"/>
      <c r="CV51" s="1322">
        <v>12.1</v>
      </c>
      <c r="CW51" s="1322"/>
      <c r="CX51" s="1322"/>
      <c r="CY51" s="1322"/>
      <c r="CZ51" s="1322"/>
      <c r="DA51" s="1322"/>
      <c r="DB51" s="1322"/>
      <c r="DC51" s="1322"/>
    </row>
    <row r="52" spans="1:109" x14ac:dyDescent="0.15">
      <c r="B52" s="397"/>
      <c r="G52" s="1327"/>
      <c r="H52" s="1327"/>
      <c r="I52" s="1325"/>
      <c r="J52" s="1325"/>
      <c r="K52" s="1323"/>
      <c r="L52" s="1323"/>
      <c r="M52" s="1323"/>
      <c r="N52" s="1323"/>
      <c r="AM52" s="406"/>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5"/>
      <c r="B53" s="397"/>
      <c r="G53" s="1327"/>
      <c r="H53" s="1327"/>
      <c r="I53" s="1317"/>
      <c r="J53" s="1317"/>
      <c r="K53" s="1323"/>
      <c r="L53" s="1323"/>
      <c r="M53" s="1323"/>
      <c r="N53" s="1323"/>
      <c r="AM53" s="406"/>
      <c r="AN53" s="1324"/>
      <c r="AO53" s="1324"/>
      <c r="AP53" s="1324"/>
      <c r="AQ53" s="1324"/>
      <c r="AR53" s="1324"/>
      <c r="AS53" s="1324"/>
      <c r="AT53" s="1324"/>
      <c r="AU53" s="1324"/>
      <c r="AV53" s="1324"/>
      <c r="AW53" s="1324"/>
      <c r="AX53" s="1324"/>
      <c r="AY53" s="1324"/>
      <c r="AZ53" s="1324"/>
      <c r="BA53" s="1324"/>
      <c r="BB53" s="1324" t="s">
        <v>623</v>
      </c>
      <c r="BC53" s="1324"/>
      <c r="BD53" s="1324"/>
      <c r="BE53" s="1324"/>
      <c r="BF53" s="1324"/>
      <c r="BG53" s="1324"/>
      <c r="BH53" s="1324"/>
      <c r="BI53" s="1324"/>
      <c r="BJ53" s="1324"/>
      <c r="BK53" s="1324"/>
      <c r="BL53" s="1324"/>
      <c r="BM53" s="1324"/>
      <c r="BN53" s="1324"/>
      <c r="BO53" s="1324"/>
      <c r="BP53" s="1322">
        <v>60.2</v>
      </c>
      <c r="BQ53" s="1322"/>
      <c r="BR53" s="1322"/>
      <c r="BS53" s="1322"/>
      <c r="BT53" s="1322"/>
      <c r="BU53" s="1322"/>
      <c r="BV53" s="1322"/>
      <c r="BW53" s="1322"/>
      <c r="BX53" s="1322">
        <v>61.5</v>
      </c>
      <c r="BY53" s="1322"/>
      <c r="BZ53" s="1322"/>
      <c r="CA53" s="1322"/>
      <c r="CB53" s="1322"/>
      <c r="CC53" s="1322"/>
      <c r="CD53" s="1322"/>
      <c r="CE53" s="1322"/>
      <c r="CF53" s="1322">
        <v>61.5</v>
      </c>
      <c r="CG53" s="1322"/>
      <c r="CH53" s="1322"/>
      <c r="CI53" s="1322"/>
      <c r="CJ53" s="1322"/>
      <c r="CK53" s="1322"/>
      <c r="CL53" s="1322"/>
      <c r="CM53" s="1322"/>
      <c r="CN53" s="1322">
        <v>62.9</v>
      </c>
      <c r="CO53" s="1322"/>
      <c r="CP53" s="1322"/>
      <c r="CQ53" s="1322"/>
      <c r="CR53" s="1322"/>
      <c r="CS53" s="1322"/>
      <c r="CT53" s="1322"/>
      <c r="CU53" s="1322"/>
      <c r="CV53" s="1322">
        <v>63.5</v>
      </c>
      <c r="CW53" s="1322"/>
      <c r="CX53" s="1322"/>
      <c r="CY53" s="1322"/>
      <c r="CZ53" s="1322"/>
      <c r="DA53" s="1322"/>
      <c r="DB53" s="1322"/>
      <c r="DC53" s="1322"/>
    </row>
    <row r="54" spans="1:109" x14ac:dyDescent="0.15">
      <c r="A54" s="405"/>
      <c r="B54" s="397"/>
      <c r="G54" s="1327"/>
      <c r="H54" s="1327"/>
      <c r="I54" s="1317"/>
      <c r="J54" s="1317"/>
      <c r="K54" s="1323"/>
      <c r="L54" s="1323"/>
      <c r="M54" s="1323"/>
      <c r="N54" s="1323"/>
      <c r="AM54" s="406"/>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5"/>
      <c r="B55" s="397"/>
      <c r="G55" s="1317"/>
      <c r="H55" s="1317"/>
      <c r="I55" s="1317"/>
      <c r="J55" s="1317"/>
      <c r="K55" s="1323"/>
      <c r="L55" s="1323"/>
      <c r="M55" s="1323"/>
      <c r="N55" s="1323"/>
      <c r="AN55" s="1321" t="s">
        <v>624</v>
      </c>
      <c r="AO55" s="1321"/>
      <c r="AP55" s="1321"/>
      <c r="AQ55" s="1321"/>
      <c r="AR55" s="1321"/>
      <c r="AS55" s="1321"/>
      <c r="AT55" s="1321"/>
      <c r="AU55" s="1321"/>
      <c r="AV55" s="1321"/>
      <c r="AW55" s="1321"/>
      <c r="AX55" s="1321"/>
      <c r="AY55" s="1321"/>
      <c r="AZ55" s="1321"/>
      <c r="BA55" s="1321"/>
      <c r="BB55" s="1324" t="s">
        <v>622</v>
      </c>
      <c r="BC55" s="1324"/>
      <c r="BD55" s="1324"/>
      <c r="BE55" s="1324"/>
      <c r="BF55" s="1324"/>
      <c r="BG55" s="1324"/>
      <c r="BH55" s="1324"/>
      <c r="BI55" s="1324"/>
      <c r="BJ55" s="1324"/>
      <c r="BK55" s="1324"/>
      <c r="BL55" s="1324"/>
      <c r="BM55" s="1324"/>
      <c r="BN55" s="1324"/>
      <c r="BO55" s="1324"/>
      <c r="BP55" s="1322">
        <v>54.6</v>
      </c>
      <c r="BQ55" s="1322"/>
      <c r="BR55" s="1322"/>
      <c r="BS55" s="1322"/>
      <c r="BT55" s="1322"/>
      <c r="BU55" s="1322"/>
      <c r="BV55" s="1322"/>
      <c r="BW55" s="1322"/>
      <c r="BX55" s="1322">
        <v>53.2</v>
      </c>
      <c r="BY55" s="1322"/>
      <c r="BZ55" s="1322"/>
      <c r="CA55" s="1322"/>
      <c r="CB55" s="1322"/>
      <c r="CC55" s="1322"/>
      <c r="CD55" s="1322"/>
      <c r="CE55" s="1322"/>
      <c r="CF55" s="1322">
        <v>47.9</v>
      </c>
      <c r="CG55" s="1322"/>
      <c r="CH55" s="1322"/>
      <c r="CI55" s="1322"/>
      <c r="CJ55" s="1322"/>
      <c r="CK55" s="1322"/>
      <c r="CL55" s="1322"/>
      <c r="CM55" s="1322"/>
      <c r="CN55" s="1322">
        <v>49</v>
      </c>
      <c r="CO55" s="1322"/>
      <c r="CP55" s="1322"/>
      <c r="CQ55" s="1322"/>
      <c r="CR55" s="1322"/>
      <c r="CS55" s="1322"/>
      <c r="CT55" s="1322"/>
      <c r="CU55" s="1322"/>
      <c r="CV55" s="1322">
        <v>41.3</v>
      </c>
      <c r="CW55" s="1322"/>
      <c r="CX55" s="1322"/>
      <c r="CY55" s="1322"/>
      <c r="CZ55" s="1322"/>
      <c r="DA55" s="1322"/>
      <c r="DB55" s="1322"/>
      <c r="DC55" s="1322"/>
    </row>
    <row r="56" spans="1:109" x14ac:dyDescent="0.15">
      <c r="A56" s="405"/>
      <c r="B56" s="397"/>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x14ac:dyDescent="0.15">
      <c r="B57" s="409"/>
      <c r="G57" s="1317"/>
      <c r="H57" s="1317"/>
      <c r="I57" s="1326"/>
      <c r="J57" s="1326"/>
      <c r="K57" s="1323"/>
      <c r="L57" s="1323"/>
      <c r="M57" s="1323"/>
      <c r="N57" s="1323"/>
      <c r="AM57" s="390"/>
      <c r="AN57" s="1321"/>
      <c r="AO57" s="1321"/>
      <c r="AP57" s="1321"/>
      <c r="AQ57" s="1321"/>
      <c r="AR57" s="1321"/>
      <c r="AS57" s="1321"/>
      <c r="AT57" s="1321"/>
      <c r="AU57" s="1321"/>
      <c r="AV57" s="1321"/>
      <c r="AW57" s="1321"/>
      <c r="AX57" s="1321"/>
      <c r="AY57" s="1321"/>
      <c r="AZ57" s="1321"/>
      <c r="BA57" s="1321"/>
      <c r="BB57" s="1324" t="s">
        <v>623</v>
      </c>
      <c r="BC57" s="1324"/>
      <c r="BD57" s="1324"/>
      <c r="BE57" s="1324"/>
      <c r="BF57" s="1324"/>
      <c r="BG57" s="1324"/>
      <c r="BH57" s="1324"/>
      <c r="BI57" s="1324"/>
      <c r="BJ57" s="1324"/>
      <c r="BK57" s="1324"/>
      <c r="BL57" s="1324"/>
      <c r="BM57" s="1324"/>
      <c r="BN57" s="1324"/>
      <c r="BO57" s="1324"/>
      <c r="BP57" s="1322">
        <v>58.3</v>
      </c>
      <c r="BQ57" s="1322"/>
      <c r="BR57" s="1322"/>
      <c r="BS57" s="1322"/>
      <c r="BT57" s="1322"/>
      <c r="BU57" s="1322"/>
      <c r="BV57" s="1322"/>
      <c r="BW57" s="1322"/>
      <c r="BX57" s="1322">
        <v>59.6</v>
      </c>
      <c r="BY57" s="1322"/>
      <c r="BZ57" s="1322"/>
      <c r="CA57" s="1322"/>
      <c r="CB57" s="1322"/>
      <c r="CC57" s="1322"/>
      <c r="CD57" s="1322"/>
      <c r="CE57" s="1322"/>
      <c r="CF57" s="1322">
        <v>60.8</v>
      </c>
      <c r="CG57" s="1322"/>
      <c r="CH57" s="1322"/>
      <c r="CI57" s="1322"/>
      <c r="CJ57" s="1322"/>
      <c r="CK57" s="1322"/>
      <c r="CL57" s="1322"/>
      <c r="CM57" s="1322"/>
      <c r="CN57" s="1322">
        <v>61</v>
      </c>
      <c r="CO57" s="1322"/>
      <c r="CP57" s="1322"/>
      <c r="CQ57" s="1322"/>
      <c r="CR57" s="1322"/>
      <c r="CS57" s="1322"/>
      <c r="CT57" s="1322"/>
      <c r="CU57" s="1322"/>
      <c r="CV57" s="1322">
        <v>63</v>
      </c>
      <c r="CW57" s="1322"/>
      <c r="CX57" s="1322"/>
      <c r="CY57" s="1322"/>
      <c r="CZ57" s="1322"/>
      <c r="DA57" s="1322"/>
      <c r="DB57" s="1322"/>
      <c r="DC57" s="1322"/>
      <c r="DD57" s="410"/>
      <c r="DE57" s="409"/>
    </row>
    <row r="58" spans="1:109" s="405" customFormat="1" x14ac:dyDescent="0.15">
      <c r="A58" s="390"/>
      <c r="B58" s="409"/>
      <c r="G58" s="1317"/>
      <c r="H58" s="1317"/>
      <c r="I58" s="1326"/>
      <c r="J58" s="1326"/>
      <c r="K58" s="1323"/>
      <c r="L58" s="1323"/>
      <c r="M58" s="1323"/>
      <c r="N58" s="1323"/>
      <c r="AM58" s="390"/>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625</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08" t="s">
        <v>627</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7"/>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7"/>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7"/>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7"/>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620</v>
      </c>
    </row>
    <row r="72" spans="2:107" x14ac:dyDescent="0.15">
      <c r="B72" s="397"/>
      <c r="G72" s="1317"/>
      <c r="H72" s="1317"/>
      <c r="I72" s="1317"/>
      <c r="J72" s="1317"/>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566</v>
      </c>
      <c r="BQ72" s="1321"/>
      <c r="BR72" s="1321"/>
      <c r="BS72" s="1321"/>
      <c r="BT72" s="1321"/>
      <c r="BU72" s="1321"/>
      <c r="BV72" s="1321"/>
      <c r="BW72" s="1321"/>
      <c r="BX72" s="1321" t="s">
        <v>567</v>
      </c>
      <c r="BY72" s="1321"/>
      <c r="BZ72" s="1321"/>
      <c r="CA72" s="1321"/>
      <c r="CB72" s="1321"/>
      <c r="CC72" s="1321"/>
      <c r="CD72" s="1321"/>
      <c r="CE72" s="1321"/>
      <c r="CF72" s="1321" t="s">
        <v>568</v>
      </c>
      <c r="CG72" s="1321"/>
      <c r="CH72" s="1321"/>
      <c r="CI72" s="1321"/>
      <c r="CJ72" s="1321"/>
      <c r="CK72" s="1321"/>
      <c r="CL72" s="1321"/>
      <c r="CM72" s="1321"/>
      <c r="CN72" s="1321" t="s">
        <v>569</v>
      </c>
      <c r="CO72" s="1321"/>
      <c r="CP72" s="1321"/>
      <c r="CQ72" s="1321"/>
      <c r="CR72" s="1321"/>
      <c r="CS72" s="1321"/>
      <c r="CT72" s="1321"/>
      <c r="CU72" s="1321"/>
      <c r="CV72" s="1321" t="s">
        <v>570</v>
      </c>
      <c r="CW72" s="1321"/>
      <c r="CX72" s="1321"/>
      <c r="CY72" s="1321"/>
      <c r="CZ72" s="1321"/>
      <c r="DA72" s="1321"/>
      <c r="DB72" s="1321"/>
      <c r="DC72" s="1321"/>
    </row>
    <row r="73" spans="2:107" x14ac:dyDescent="0.15">
      <c r="B73" s="397"/>
      <c r="G73" s="1327"/>
      <c r="H73" s="1327"/>
      <c r="I73" s="1327"/>
      <c r="J73" s="1327"/>
      <c r="K73" s="1328"/>
      <c r="L73" s="1328"/>
      <c r="M73" s="1328"/>
      <c r="N73" s="1328"/>
      <c r="AM73" s="406"/>
      <c r="AN73" s="1324" t="s">
        <v>621</v>
      </c>
      <c r="AO73" s="1324"/>
      <c r="AP73" s="1324"/>
      <c r="AQ73" s="1324"/>
      <c r="AR73" s="1324"/>
      <c r="AS73" s="1324"/>
      <c r="AT73" s="1324"/>
      <c r="AU73" s="1324"/>
      <c r="AV73" s="1324"/>
      <c r="AW73" s="1324"/>
      <c r="AX73" s="1324"/>
      <c r="AY73" s="1324"/>
      <c r="AZ73" s="1324"/>
      <c r="BA73" s="1324"/>
      <c r="BB73" s="1324" t="s">
        <v>622</v>
      </c>
      <c r="BC73" s="1324"/>
      <c r="BD73" s="1324"/>
      <c r="BE73" s="1324"/>
      <c r="BF73" s="1324"/>
      <c r="BG73" s="1324"/>
      <c r="BH73" s="1324"/>
      <c r="BI73" s="1324"/>
      <c r="BJ73" s="1324"/>
      <c r="BK73" s="1324"/>
      <c r="BL73" s="1324"/>
      <c r="BM73" s="1324"/>
      <c r="BN73" s="1324"/>
      <c r="BO73" s="1324"/>
      <c r="BP73" s="1322">
        <v>21.7</v>
      </c>
      <c r="BQ73" s="1322"/>
      <c r="BR73" s="1322"/>
      <c r="BS73" s="1322"/>
      <c r="BT73" s="1322"/>
      <c r="BU73" s="1322"/>
      <c r="BV73" s="1322"/>
      <c r="BW73" s="1322"/>
      <c r="BX73" s="1322">
        <v>24.5</v>
      </c>
      <c r="BY73" s="1322"/>
      <c r="BZ73" s="1322"/>
      <c r="CA73" s="1322"/>
      <c r="CB73" s="1322"/>
      <c r="CC73" s="1322"/>
      <c r="CD73" s="1322"/>
      <c r="CE73" s="1322"/>
      <c r="CF73" s="1322">
        <v>37.5</v>
      </c>
      <c r="CG73" s="1322"/>
      <c r="CH73" s="1322"/>
      <c r="CI73" s="1322"/>
      <c r="CJ73" s="1322"/>
      <c r="CK73" s="1322"/>
      <c r="CL73" s="1322"/>
      <c r="CM73" s="1322"/>
      <c r="CN73" s="1322">
        <v>38.799999999999997</v>
      </c>
      <c r="CO73" s="1322"/>
      <c r="CP73" s="1322"/>
      <c r="CQ73" s="1322"/>
      <c r="CR73" s="1322"/>
      <c r="CS73" s="1322"/>
      <c r="CT73" s="1322"/>
      <c r="CU73" s="1322"/>
      <c r="CV73" s="1322">
        <v>12.1</v>
      </c>
      <c r="CW73" s="1322"/>
      <c r="CX73" s="1322"/>
      <c r="CY73" s="1322"/>
      <c r="CZ73" s="1322"/>
      <c r="DA73" s="1322"/>
      <c r="DB73" s="1322"/>
      <c r="DC73" s="1322"/>
    </row>
    <row r="74" spans="2:107" x14ac:dyDescent="0.15">
      <c r="B74" s="397"/>
      <c r="G74" s="1327"/>
      <c r="H74" s="1327"/>
      <c r="I74" s="1327"/>
      <c r="J74" s="1327"/>
      <c r="K74" s="1328"/>
      <c r="L74" s="1328"/>
      <c r="M74" s="1328"/>
      <c r="N74" s="1328"/>
      <c r="AM74" s="406"/>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7"/>
      <c r="G75" s="1327"/>
      <c r="H75" s="1327"/>
      <c r="I75" s="1317"/>
      <c r="J75" s="1317"/>
      <c r="K75" s="1323"/>
      <c r="L75" s="1323"/>
      <c r="M75" s="1323"/>
      <c r="N75" s="1323"/>
      <c r="AM75" s="406"/>
      <c r="AN75" s="1324"/>
      <c r="AO75" s="1324"/>
      <c r="AP75" s="1324"/>
      <c r="AQ75" s="1324"/>
      <c r="AR75" s="1324"/>
      <c r="AS75" s="1324"/>
      <c r="AT75" s="1324"/>
      <c r="AU75" s="1324"/>
      <c r="AV75" s="1324"/>
      <c r="AW75" s="1324"/>
      <c r="AX75" s="1324"/>
      <c r="AY75" s="1324"/>
      <c r="AZ75" s="1324"/>
      <c r="BA75" s="1324"/>
      <c r="BB75" s="1324" t="s">
        <v>626</v>
      </c>
      <c r="BC75" s="1324"/>
      <c r="BD75" s="1324"/>
      <c r="BE75" s="1324"/>
      <c r="BF75" s="1324"/>
      <c r="BG75" s="1324"/>
      <c r="BH75" s="1324"/>
      <c r="BI75" s="1324"/>
      <c r="BJ75" s="1324"/>
      <c r="BK75" s="1324"/>
      <c r="BL75" s="1324"/>
      <c r="BM75" s="1324"/>
      <c r="BN75" s="1324"/>
      <c r="BO75" s="1324"/>
      <c r="BP75" s="1322">
        <v>8</v>
      </c>
      <c r="BQ75" s="1322"/>
      <c r="BR75" s="1322"/>
      <c r="BS75" s="1322"/>
      <c r="BT75" s="1322"/>
      <c r="BU75" s="1322"/>
      <c r="BV75" s="1322"/>
      <c r="BW75" s="1322"/>
      <c r="BX75" s="1322">
        <v>8</v>
      </c>
      <c r="BY75" s="1322"/>
      <c r="BZ75" s="1322"/>
      <c r="CA75" s="1322"/>
      <c r="CB75" s="1322"/>
      <c r="CC75" s="1322"/>
      <c r="CD75" s="1322"/>
      <c r="CE75" s="1322"/>
      <c r="CF75" s="1322">
        <v>7.8</v>
      </c>
      <c r="CG75" s="1322"/>
      <c r="CH75" s="1322"/>
      <c r="CI75" s="1322"/>
      <c r="CJ75" s="1322"/>
      <c r="CK75" s="1322"/>
      <c r="CL75" s="1322"/>
      <c r="CM75" s="1322"/>
      <c r="CN75" s="1322">
        <v>7.3</v>
      </c>
      <c r="CO75" s="1322"/>
      <c r="CP75" s="1322"/>
      <c r="CQ75" s="1322"/>
      <c r="CR75" s="1322"/>
      <c r="CS75" s="1322"/>
      <c r="CT75" s="1322"/>
      <c r="CU75" s="1322"/>
      <c r="CV75" s="1322">
        <v>7.1</v>
      </c>
      <c r="CW75" s="1322"/>
      <c r="CX75" s="1322"/>
      <c r="CY75" s="1322"/>
      <c r="CZ75" s="1322"/>
      <c r="DA75" s="1322"/>
      <c r="DB75" s="1322"/>
      <c r="DC75" s="1322"/>
    </row>
    <row r="76" spans="2:107" x14ac:dyDescent="0.15">
      <c r="B76" s="397"/>
      <c r="G76" s="1327"/>
      <c r="H76" s="1327"/>
      <c r="I76" s="1317"/>
      <c r="J76" s="1317"/>
      <c r="K76" s="1323"/>
      <c r="L76" s="1323"/>
      <c r="M76" s="1323"/>
      <c r="N76" s="1323"/>
      <c r="AM76" s="406"/>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7"/>
      <c r="G77" s="1317"/>
      <c r="H77" s="1317"/>
      <c r="I77" s="1317"/>
      <c r="J77" s="1317"/>
      <c r="K77" s="1328"/>
      <c r="L77" s="1328"/>
      <c r="M77" s="1328"/>
      <c r="N77" s="1328"/>
      <c r="AN77" s="1321" t="s">
        <v>624</v>
      </c>
      <c r="AO77" s="1321"/>
      <c r="AP77" s="1321"/>
      <c r="AQ77" s="1321"/>
      <c r="AR77" s="1321"/>
      <c r="AS77" s="1321"/>
      <c r="AT77" s="1321"/>
      <c r="AU77" s="1321"/>
      <c r="AV77" s="1321"/>
      <c r="AW77" s="1321"/>
      <c r="AX77" s="1321"/>
      <c r="AY77" s="1321"/>
      <c r="AZ77" s="1321"/>
      <c r="BA77" s="1321"/>
      <c r="BB77" s="1324" t="s">
        <v>622</v>
      </c>
      <c r="BC77" s="1324"/>
      <c r="BD77" s="1324"/>
      <c r="BE77" s="1324"/>
      <c r="BF77" s="1324"/>
      <c r="BG77" s="1324"/>
      <c r="BH77" s="1324"/>
      <c r="BI77" s="1324"/>
      <c r="BJ77" s="1324"/>
      <c r="BK77" s="1324"/>
      <c r="BL77" s="1324"/>
      <c r="BM77" s="1324"/>
      <c r="BN77" s="1324"/>
      <c r="BO77" s="1324"/>
      <c r="BP77" s="1322">
        <v>54.6</v>
      </c>
      <c r="BQ77" s="1322"/>
      <c r="BR77" s="1322"/>
      <c r="BS77" s="1322"/>
      <c r="BT77" s="1322"/>
      <c r="BU77" s="1322"/>
      <c r="BV77" s="1322"/>
      <c r="BW77" s="1322"/>
      <c r="BX77" s="1322">
        <v>53.2</v>
      </c>
      <c r="BY77" s="1322"/>
      <c r="BZ77" s="1322"/>
      <c r="CA77" s="1322"/>
      <c r="CB77" s="1322"/>
      <c r="CC77" s="1322"/>
      <c r="CD77" s="1322"/>
      <c r="CE77" s="1322"/>
      <c r="CF77" s="1322">
        <v>47.9</v>
      </c>
      <c r="CG77" s="1322"/>
      <c r="CH77" s="1322"/>
      <c r="CI77" s="1322"/>
      <c r="CJ77" s="1322"/>
      <c r="CK77" s="1322"/>
      <c r="CL77" s="1322"/>
      <c r="CM77" s="1322"/>
      <c r="CN77" s="1322">
        <v>49</v>
      </c>
      <c r="CO77" s="1322"/>
      <c r="CP77" s="1322"/>
      <c r="CQ77" s="1322"/>
      <c r="CR77" s="1322"/>
      <c r="CS77" s="1322"/>
      <c r="CT77" s="1322"/>
      <c r="CU77" s="1322"/>
      <c r="CV77" s="1322">
        <v>41.3</v>
      </c>
      <c r="CW77" s="1322"/>
      <c r="CX77" s="1322"/>
      <c r="CY77" s="1322"/>
      <c r="CZ77" s="1322"/>
      <c r="DA77" s="1322"/>
      <c r="DB77" s="1322"/>
      <c r="DC77" s="1322"/>
    </row>
    <row r="78" spans="2:107" x14ac:dyDescent="0.15">
      <c r="B78" s="397"/>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7"/>
      <c r="G79" s="1317"/>
      <c r="H79" s="1317"/>
      <c r="I79" s="1326"/>
      <c r="J79" s="1326"/>
      <c r="K79" s="1329"/>
      <c r="L79" s="1329"/>
      <c r="M79" s="1329"/>
      <c r="N79" s="1329"/>
      <c r="AN79" s="1321"/>
      <c r="AO79" s="1321"/>
      <c r="AP79" s="1321"/>
      <c r="AQ79" s="1321"/>
      <c r="AR79" s="1321"/>
      <c r="AS79" s="1321"/>
      <c r="AT79" s="1321"/>
      <c r="AU79" s="1321"/>
      <c r="AV79" s="1321"/>
      <c r="AW79" s="1321"/>
      <c r="AX79" s="1321"/>
      <c r="AY79" s="1321"/>
      <c r="AZ79" s="1321"/>
      <c r="BA79" s="1321"/>
      <c r="BB79" s="1324" t="s">
        <v>626</v>
      </c>
      <c r="BC79" s="1324"/>
      <c r="BD79" s="1324"/>
      <c r="BE79" s="1324"/>
      <c r="BF79" s="1324"/>
      <c r="BG79" s="1324"/>
      <c r="BH79" s="1324"/>
      <c r="BI79" s="1324"/>
      <c r="BJ79" s="1324"/>
      <c r="BK79" s="1324"/>
      <c r="BL79" s="1324"/>
      <c r="BM79" s="1324"/>
      <c r="BN79" s="1324"/>
      <c r="BO79" s="1324"/>
      <c r="BP79" s="1322">
        <v>10</v>
      </c>
      <c r="BQ79" s="1322"/>
      <c r="BR79" s="1322"/>
      <c r="BS79" s="1322"/>
      <c r="BT79" s="1322"/>
      <c r="BU79" s="1322"/>
      <c r="BV79" s="1322"/>
      <c r="BW79" s="1322"/>
      <c r="BX79" s="1322">
        <v>9.8000000000000007</v>
      </c>
      <c r="BY79" s="1322"/>
      <c r="BZ79" s="1322"/>
      <c r="CA79" s="1322"/>
      <c r="CB79" s="1322"/>
      <c r="CC79" s="1322"/>
      <c r="CD79" s="1322"/>
      <c r="CE79" s="1322"/>
      <c r="CF79" s="1322">
        <v>9.6</v>
      </c>
      <c r="CG79" s="1322"/>
      <c r="CH79" s="1322"/>
      <c r="CI79" s="1322"/>
      <c r="CJ79" s="1322"/>
      <c r="CK79" s="1322"/>
      <c r="CL79" s="1322"/>
      <c r="CM79" s="1322"/>
      <c r="CN79" s="1322">
        <v>9.5</v>
      </c>
      <c r="CO79" s="1322"/>
      <c r="CP79" s="1322"/>
      <c r="CQ79" s="1322"/>
      <c r="CR79" s="1322"/>
      <c r="CS79" s="1322"/>
      <c r="CT79" s="1322"/>
      <c r="CU79" s="1322"/>
      <c r="CV79" s="1322">
        <v>9.1999999999999993</v>
      </c>
      <c r="CW79" s="1322"/>
      <c r="CX79" s="1322"/>
      <c r="CY79" s="1322"/>
      <c r="CZ79" s="1322"/>
      <c r="DA79" s="1322"/>
      <c r="DB79" s="1322"/>
      <c r="DC79" s="1322"/>
    </row>
    <row r="80" spans="2:107" x14ac:dyDescent="0.15">
      <c r="B80" s="397"/>
      <c r="G80" s="1317"/>
      <c r="H80" s="1317"/>
      <c r="I80" s="1326"/>
      <c r="J80" s="1326"/>
      <c r="K80" s="1329"/>
      <c r="L80" s="1329"/>
      <c r="M80" s="1329"/>
      <c r="N80" s="132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Amg+O6+5t6QotiO2GHkO08r5uu7Rf9R7Ii6ffQYYpOdacj29J1BVurghGLJznvDDTKcYqG21r53+UsIweRr/g==" saltValue="9G1pHStVU5Lpw/sIRlQI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Q26" zoomScale="77" zoomScaleNormal="77"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nQhFZ3ccc4DnjKfo7Nn+UxENEvIRGDJpE3JW6Vk8KVgK2K18DNB97EpilsDH/B7mbDrqwLoyjJSj12P4ilUfRA==" saltValue="jzBI813Vf6NlMl7CeBnb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J45" zoomScaleNormal="100" zoomScaleSheetLayoutView="55" workbookViewId="0">
      <selection activeCell="CO67" sqref="CO6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W8Inn+Tax2vlXN2UPAjp3U2WjQDZ8p0MgqxrfXu5p6o189CJ3xyS5lhXHVBX4JBsp9IUIYVkeogKOz0SAYeDmg==" saltValue="iyWI4u1wkYHEABP/tYkx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35816</v>
      </c>
      <c r="E3" s="162"/>
      <c r="F3" s="163">
        <v>83280</v>
      </c>
      <c r="G3" s="164"/>
      <c r="H3" s="165"/>
    </row>
    <row r="4" spans="1:8" x14ac:dyDescent="0.15">
      <c r="A4" s="166"/>
      <c r="B4" s="167"/>
      <c r="C4" s="168"/>
      <c r="D4" s="169">
        <v>23456</v>
      </c>
      <c r="E4" s="170"/>
      <c r="F4" s="171">
        <v>43123</v>
      </c>
      <c r="G4" s="172"/>
      <c r="H4" s="173"/>
    </row>
    <row r="5" spans="1:8" x14ac:dyDescent="0.15">
      <c r="A5" s="154" t="s">
        <v>558</v>
      </c>
      <c r="B5" s="159"/>
      <c r="C5" s="160"/>
      <c r="D5" s="161">
        <v>31179</v>
      </c>
      <c r="E5" s="162"/>
      <c r="F5" s="163">
        <v>88968</v>
      </c>
      <c r="G5" s="164"/>
      <c r="H5" s="165"/>
    </row>
    <row r="6" spans="1:8" x14ac:dyDescent="0.15">
      <c r="A6" s="166"/>
      <c r="B6" s="167"/>
      <c r="C6" s="168"/>
      <c r="D6" s="169">
        <v>21211</v>
      </c>
      <c r="E6" s="170"/>
      <c r="F6" s="171">
        <v>45482</v>
      </c>
      <c r="G6" s="172"/>
      <c r="H6" s="173"/>
    </row>
    <row r="7" spans="1:8" x14ac:dyDescent="0.15">
      <c r="A7" s="154" t="s">
        <v>559</v>
      </c>
      <c r="B7" s="159"/>
      <c r="C7" s="160"/>
      <c r="D7" s="161">
        <v>61274</v>
      </c>
      <c r="E7" s="162"/>
      <c r="F7" s="163">
        <v>85173</v>
      </c>
      <c r="G7" s="164"/>
      <c r="H7" s="165"/>
    </row>
    <row r="8" spans="1:8" x14ac:dyDescent="0.15">
      <c r="A8" s="166"/>
      <c r="B8" s="167"/>
      <c r="C8" s="168"/>
      <c r="D8" s="169">
        <v>53247</v>
      </c>
      <c r="E8" s="170"/>
      <c r="F8" s="171">
        <v>43913</v>
      </c>
      <c r="G8" s="172"/>
      <c r="H8" s="173"/>
    </row>
    <row r="9" spans="1:8" x14ac:dyDescent="0.15">
      <c r="A9" s="154" t="s">
        <v>560</v>
      </c>
      <c r="B9" s="159"/>
      <c r="C9" s="160"/>
      <c r="D9" s="161">
        <v>33788</v>
      </c>
      <c r="E9" s="162"/>
      <c r="F9" s="163">
        <v>94081</v>
      </c>
      <c r="G9" s="164"/>
      <c r="H9" s="165"/>
    </row>
    <row r="10" spans="1:8" x14ac:dyDescent="0.15">
      <c r="A10" s="166"/>
      <c r="B10" s="167"/>
      <c r="C10" s="168"/>
      <c r="D10" s="169">
        <v>20793</v>
      </c>
      <c r="E10" s="170"/>
      <c r="F10" s="171">
        <v>48949</v>
      </c>
      <c r="G10" s="172"/>
      <c r="H10" s="173"/>
    </row>
    <row r="11" spans="1:8" x14ac:dyDescent="0.15">
      <c r="A11" s="154" t="s">
        <v>561</v>
      </c>
      <c r="B11" s="159"/>
      <c r="C11" s="160"/>
      <c r="D11" s="161">
        <v>45209</v>
      </c>
      <c r="E11" s="162"/>
      <c r="F11" s="163">
        <v>92632</v>
      </c>
      <c r="G11" s="164"/>
      <c r="H11" s="165"/>
    </row>
    <row r="12" spans="1:8" x14ac:dyDescent="0.15">
      <c r="A12" s="166"/>
      <c r="B12" s="167"/>
      <c r="C12" s="174"/>
      <c r="D12" s="169">
        <v>21526</v>
      </c>
      <c r="E12" s="170"/>
      <c r="F12" s="171">
        <v>47978</v>
      </c>
      <c r="G12" s="172"/>
      <c r="H12" s="173"/>
    </row>
    <row r="13" spans="1:8" x14ac:dyDescent="0.15">
      <c r="A13" s="154"/>
      <c r="B13" s="159"/>
      <c r="C13" s="175"/>
      <c r="D13" s="176">
        <v>41453</v>
      </c>
      <c r="E13" s="177"/>
      <c r="F13" s="178">
        <v>88827</v>
      </c>
      <c r="G13" s="179"/>
      <c r="H13" s="165"/>
    </row>
    <row r="14" spans="1:8" x14ac:dyDescent="0.15">
      <c r="A14" s="166"/>
      <c r="B14" s="167"/>
      <c r="C14" s="168"/>
      <c r="D14" s="169">
        <v>28047</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6.6</v>
      </c>
      <c r="C19" s="180">
        <f>ROUND(VALUE(SUBSTITUTE(実質収支比率等に係る経年分析!G$48,"▲","-")),2)</f>
        <v>5.97</v>
      </c>
      <c r="D19" s="180">
        <f>ROUND(VALUE(SUBSTITUTE(実質収支比率等に係る経年分析!H$48,"▲","-")),2)</f>
        <v>8.56</v>
      </c>
      <c r="E19" s="180">
        <f>ROUND(VALUE(SUBSTITUTE(実質収支比率等に係る経年分析!I$48,"▲","-")),2)</f>
        <v>7.89</v>
      </c>
      <c r="F19" s="180">
        <f>ROUND(VALUE(SUBSTITUTE(実質収支比率等に係る経年分析!J$48,"▲","-")),2)</f>
        <v>12.18</v>
      </c>
    </row>
    <row r="20" spans="1:11" x14ac:dyDescent="0.15">
      <c r="A20" s="180" t="s">
        <v>55</v>
      </c>
      <c r="B20" s="180">
        <f>ROUND(VALUE(SUBSTITUTE(実質収支比率等に係る経年分析!F$47,"▲","-")),2)</f>
        <v>58.62</v>
      </c>
      <c r="C20" s="180">
        <f>ROUND(VALUE(SUBSTITUTE(実質収支比率等に係る経年分析!G$47,"▲","-")),2)</f>
        <v>59.67</v>
      </c>
      <c r="D20" s="180">
        <f>ROUND(VALUE(SUBSTITUTE(実質収支比率等に係る経年分析!H$47,"▲","-")),2)</f>
        <v>50.38</v>
      </c>
      <c r="E20" s="180">
        <f>ROUND(VALUE(SUBSTITUTE(実質収支比率等に係る経年分析!I$47,"▲","-")),2)</f>
        <v>51.95</v>
      </c>
      <c r="F20" s="180">
        <f>ROUND(VALUE(SUBSTITUTE(実質収支比率等に係る経年分析!J$47,"▲","-")),2)</f>
        <v>42.34</v>
      </c>
    </row>
    <row r="21" spans="1:11" x14ac:dyDescent="0.15">
      <c r="A21" s="180" t="s">
        <v>56</v>
      </c>
      <c r="B21" s="180">
        <f>IF(ISNUMBER(VALUE(SUBSTITUTE(実質収支比率等に係る経年分析!F$49,"▲","-"))),ROUND(VALUE(SUBSTITUTE(実質収支比率等に係る経年分析!F$49,"▲","-")),2),NA())</f>
        <v>-2.57</v>
      </c>
      <c r="C21" s="180">
        <f>IF(ISNUMBER(VALUE(SUBSTITUTE(実質収支比率等に係る経年分析!G$49,"▲","-"))),ROUND(VALUE(SUBSTITUTE(実質収支比率等に係る経年分析!G$49,"▲","-")),2),NA())</f>
        <v>-4.6399999999999997</v>
      </c>
      <c r="D21" s="180">
        <f>IF(ISNUMBER(VALUE(SUBSTITUTE(実質収支比率等に係る経年分析!H$49,"▲","-"))),ROUND(VALUE(SUBSTITUTE(実質収支比率等に係る経年分析!H$49,"▲","-")),2),NA())</f>
        <v>-10.79</v>
      </c>
      <c r="E21" s="180">
        <f>IF(ISNUMBER(VALUE(SUBSTITUTE(実質収支比率等に係る経年分析!I$49,"▲","-"))),ROUND(VALUE(SUBSTITUTE(実質収支比率等に係る経年分析!I$49,"▲","-")),2),NA())</f>
        <v>-6.84</v>
      </c>
      <c r="F21" s="180">
        <f>IF(ISNUMBER(VALUE(SUBSTITUTE(実質収支比率等に係る経年分析!J$49,"▲","-"))),ROUND(VALUE(SUBSTITUTE(実質収支比率等に係る経年分析!J$49,"▲","-")),2),NA())</f>
        <v>-9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3.58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赤磐市訪問看護ステーション事業特別会計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赤磐市後期高齢者医療特別会計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赤磐市介護保険特別会計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1.1399999999999999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赤磐市宅地等開発事業特別会計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赤磐市国民健康保険特別会計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2.35</v>
      </c>
    </row>
    <row r="34" spans="1:16" x14ac:dyDescent="0.15">
      <c r="A34" s="181" t="str">
        <f>IF(連結実質赤字比率に係る赤字・黒字の構成分析!C$36="",NA(),連結実質赤字比率に係る赤字・黒字の構成分析!C$36)</f>
        <v>赤磐市下水道事業会計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2.4500000000000002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8.5399999999999991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12.17</v>
      </c>
    </row>
    <row r="36" spans="1:16" x14ac:dyDescent="0.15">
      <c r="A36" s="181" t="str">
        <f>IF(連結実質赤字比率に係る赤字・黒字の構成分析!C$34="",NA(),連結実質赤字比率に係る赤字・黒字の構成分析!C$34)</f>
        <v>赤磐市水道事業会計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18.809999999999999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2364</v>
      </c>
      <c r="E42" s="182"/>
      <c r="F42" s="182"/>
      <c r="G42" s="182">
        <f>'実質公債費比率（分子）の構造'!L$52</f>
        <v>2383</v>
      </c>
      <c r="H42" s="182"/>
      <c r="I42" s="182"/>
      <c r="J42" s="182">
        <f>'実質公債費比率（分子）の構造'!M$52</f>
        <v>2250</v>
      </c>
      <c r="K42" s="182"/>
      <c r="L42" s="182"/>
      <c r="M42" s="182">
        <f>'実質公債費比率（分子）の構造'!N$52</f>
        <v>2141</v>
      </c>
      <c r="N42" s="182"/>
      <c r="O42" s="182"/>
      <c r="P42" s="182">
        <f>'実質公債費比率（分子）の構造'!O$52</f>
        <v>2079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122</v>
      </c>
      <c r="C44" s="182"/>
      <c r="D44" s="182"/>
      <c r="E44" s="182">
        <f>'実質公債費比率（分子）の構造'!L$50</f>
        <v>50</v>
      </c>
      <c r="F44" s="182"/>
      <c r="G44" s="182"/>
      <c r="H44" s="182">
        <f>'実質公債費比率（分子）の構造'!M$50</f>
        <v>37</v>
      </c>
      <c r="I44" s="182"/>
      <c r="J44" s="182"/>
      <c r="K44" s="182">
        <f>'実質公債費比率（分子）の構造'!N$50</f>
        <v>42</v>
      </c>
      <c r="L44" s="182"/>
      <c r="M44" s="182"/>
      <c r="N44" s="182">
        <f>'実質公債費比率（分子）の構造'!O$50</f>
        <v>35</v>
      </c>
      <c r="O44" s="182"/>
      <c r="P44" s="182"/>
    </row>
    <row r="45" spans="1:16" x14ac:dyDescent="0.15">
      <c r="A45" s="182" t="s">
        <v>66</v>
      </c>
      <c r="B45" s="182">
        <f>'実質公債費比率（分子）の構造'!K$49</f>
        <v>92</v>
      </c>
      <c r="C45" s="182"/>
      <c r="D45" s="182"/>
      <c r="E45" s="182">
        <f>'実質公債費比率（分子）の構造'!L$49</f>
        <v>42</v>
      </c>
      <c r="F45" s="182"/>
      <c r="G45" s="182"/>
      <c r="H45" s="182">
        <f>'実質公債費比率（分子）の構造'!M$49</f>
        <v>45</v>
      </c>
      <c r="I45" s="182"/>
      <c r="J45" s="182"/>
      <c r="K45" s="182">
        <f>'実質公債費比率（分子）の構造'!N$49</f>
        <v>32</v>
      </c>
      <c r="L45" s="182"/>
      <c r="M45" s="182"/>
      <c r="N45" s="182">
        <f>'実質公債費比率（分子）の構造'!O$49</f>
        <v>30</v>
      </c>
      <c r="O45" s="182"/>
      <c r="P45" s="182"/>
    </row>
    <row r="46" spans="1:16" x14ac:dyDescent="0.15">
      <c r="A46" s="182" t="s">
        <v>67</v>
      </c>
      <c r="B46" s="182">
        <f>'実質公債費比率（分子）の構造'!K$48</f>
        <v>812</v>
      </c>
      <c r="C46" s="182"/>
      <c r="D46" s="182"/>
      <c r="E46" s="182">
        <f>'実質公債費比率（分子）の構造'!L$48</f>
        <v>800</v>
      </c>
      <c r="F46" s="182"/>
      <c r="G46" s="182"/>
      <c r="H46" s="182">
        <f>'実質公債費比率（分子）の構造'!M$48</f>
        <v>802</v>
      </c>
      <c r="I46" s="182"/>
      <c r="J46" s="182"/>
      <c r="K46" s="182">
        <f>'実質公債費比率（分子）の構造'!N$48</f>
        <v>810</v>
      </c>
      <c r="L46" s="182"/>
      <c r="M46" s="182"/>
      <c r="N46" s="182">
        <f>'実質公債費比率（分子）の構造'!O$48</f>
        <v>718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2227</v>
      </c>
      <c r="C49" s="182"/>
      <c r="D49" s="182"/>
      <c r="E49" s="182">
        <f>'実質公債費比率（分子）の構造'!L$45</f>
        <v>2271</v>
      </c>
      <c r="F49" s="182"/>
      <c r="G49" s="182"/>
      <c r="H49" s="182">
        <f>'実質公債費比率（分子）の構造'!M$45</f>
        <v>2110</v>
      </c>
      <c r="I49" s="182"/>
      <c r="J49" s="182"/>
      <c r="K49" s="182">
        <f>'実質公債費比率（分子）の構造'!N$45</f>
        <v>1961</v>
      </c>
      <c r="L49" s="182"/>
      <c r="M49" s="182"/>
      <c r="N49" s="182">
        <f>'実質公債費比率（分子）の構造'!O$45</f>
        <v>2027</v>
      </c>
      <c r="O49" s="182"/>
      <c r="P49" s="182"/>
    </row>
    <row r="50" spans="1:16" x14ac:dyDescent="0.15">
      <c r="A50" s="182" t="s">
        <v>71</v>
      </c>
      <c r="B50" s="182" t="e">
        <f>NA()</f>
        <v>#N/A</v>
      </c>
      <c r="C50" s="182">
        <f>IF(ISNUMBER('実質公債費比率（分子）の構造'!K$53),'実質公債費比率（分子）の構造'!K$53,NA())</f>
        <v>889</v>
      </c>
      <c r="D50" s="182" t="e">
        <f>NA()</f>
        <v>#N/A</v>
      </c>
      <c r="E50" s="182" t="e">
        <f>NA()</f>
        <v>#N/A</v>
      </c>
      <c r="F50" s="182">
        <f>IF(ISNUMBER('実質公債費比率（分子）の構造'!L$53),'実質公債費比率（分子）の構造'!L$53,NA())</f>
        <v>780</v>
      </c>
      <c r="G50" s="182" t="e">
        <f>NA()</f>
        <v>#N/A</v>
      </c>
      <c r="H50" s="182" t="e">
        <f>NA()</f>
        <v>#N/A</v>
      </c>
      <c r="I50" s="182">
        <f>IF(ISNUMBER('実質公債費比率（分子）の構造'!M$53),'実質公債費比率（分子）の構造'!M$53,NA())</f>
        <v>744</v>
      </c>
      <c r="J50" s="182" t="e">
        <f>NA()</f>
        <v>#N/A</v>
      </c>
      <c r="K50" s="182" t="e">
        <f>NA()</f>
        <v>#N/A</v>
      </c>
      <c r="L50" s="182">
        <f>IF(ISNUMBER('実質公債費比率（分子）の構造'!N$53),'実質公債費比率（分子）の構造'!N$53,NA())</f>
        <v>704</v>
      </c>
      <c r="M50" s="182" t="e">
        <f>NA()</f>
        <v>#N/A</v>
      </c>
      <c r="N50" s="182" t="e">
        <f>NA()</f>
        <v>#N/A</v>
      </c>
      <c r="O50" s="182">
        <f>IF(ISNUMBER('実質公債費比率（分子）の構造'!O$53),'実質公債費比率（分子）の構造'!O$53,NA())</f>
        <v>731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23896</v>
      </c>
      <c r="E56" s="181"/>
      <c r="F56" s="181"/>
      <c r="G56" s="181">
        <f>'将来負担比率（分子）の構造'!J$52</f>
        <v>22881</v>
      </c>
      <c r="H56" s="181"/>
      <c r="I56" s="181"/>
      <c r="J56" s="181">
        <f>'将来負担比率（分子）の構造'!K$52</f>
        <v>22819</v>
      </c>
      <c r="K56" s="181"/>
      <c r="L56" s="181"/>
      <c r="M56" s="181">
        <f>'将来負担比率（分子）の構造'!L$52</f>
        <v>22203</v>
      </c>
      <c r="N56" s="181"/>
      <c r="O56" s="181"/>
      <c r="P56" s="181">
        <f>'将来負担比率（分子）の構造'!M$52</f>
        <v>21565</v>
      </c>
    </row>
    <row r="57" spans="1:16" x14ac:dyDescent="0.15">
      <c r="A57" s="181" t="s">
        <v>42</v>
      </c>
      <c r="B57" s="181"/>
      <c r="C57" s="181"/>
      <c r="D57" s="181">
        <f>'将来負担比率（分子）の構造'!I$51</f>
        <v>606</v>
      </c>
      <c r="E57" s="181"/>
      <c r="F57" s="181"/>
      <c r="G57" s="181">
        <f>'将来負担比率（分子）の構造'!J$51</f>
        <v>408</v>
      </c>
      <c r="H57" s="181"/>
      <c r="I57" s="181"/>
      <c r="J57" s="181">
        <f>'将来負担比率（分子）の構造'!K$51</f>
        <v>369</v>
      </c>
      <c r="K57" s="181"/>
      <c r="L57" s="181"/>
      <c r="M57" s="181">
        <f>'将来負担比率（分子）の構造'!L$51</f>
        <v>293</v>
      </c>
      <c r="N57" s="181"/>
      <c r="O57" s="181"/>
      <c r="P57" s="181">
        <f>'将来負担比率（分子）の構造'!M$51</f>
        <v>560</v>
      </c>
    </row>
    <row r="58" spans="1:16" x14ac:dyDescent="0.15">
      <c r="A58" s="181" t="s">
        <v>41</v>
      </c>
      <c r="B58" s="181"/>
      <c r="C58" s="181"/>
      <c r="D58" s="181">
        <f>'将来負担比率（分子）の構造'!I$50</f>
        <v>9711</v>
      </c>
      <c r="E58" s="181"/>
      <c r="F58" s="181"/>
      <c r="G58" s="181">
        <f>'将来負担比率（分子）の構造'!J$50</f>
        <v>9914</v>
      </c>
      <c r="H58" s="181"/>
      <c r="I58" s="181"/>
      <c r="J58" s="181">
        <f>'将来負担比率（分子）の構造'!K$50</f>
        <v>9161</v>
      </c>
      <c r="K58" s="181"/>
      <c r="L58" s="181"/>
      <c r="M58" s="181">
        <f>'将来負担比率（分子）の構造'!L$50</f>
        <v>9427</v>
      </c>
      <c r="N58" s="181"/>
      <c r="O58" s="181"/>
      <c r="P58" s="181">
        <f>'将来負担比率（分子）の構造'!M$50</f>
        <v>8762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837</v>
      </c>
      <c r="C62" s="181"/>
      <c r="D62" s="181"/>
      <c r="E62" s="181">
        <f>'将来負担比率（分子）の構造'!J$45</f>
        <v>911</v>
      </c>
      <c r="F62" s="181"/>
      <c r="G62" s="181"/>
      <c r="H62" s="181">
        <f>'将来負担比率（分子）の構造'!K$45</f>
        <v>706</v>
      </c>
      <c r="I62" s="181"/>
      <c r="J62" s="181"/>
      <c r="K62" s="181">
        <f>'将来負担比率（分子）の構造'!L$45</f>
        <v>716</v>
      </c>
      <c r="L62" s="181"/>
      <c r="M62" s="181"/>
      <c r="N62" s="181">
        <f>'将来負担比率（分子）の構造'!M$45</f>
        <v>737</v>
      </c>
      <c r="O62" s="181"/>
      <c r="P62" s="181"/>
    </row>
    <row r="63" spans="1:16" x14ac:dyDescent="0.15">
      <c r="A63" s="181" t="s">
        <v>34</v>
      </c>
      <c r="B63" s="181">
        <f>'将来負担比率（分子）の構造'!I$44</f>
        <v>286</v>
      </c>
      <c r="C63" s="181"/>
      <c r="D63" s="181"/>
      <c r="E63" s="181">
        <f>'将来負担比率（分子）の構造'!J$44</f>
        <v>248</v>
      </c>
      <c r="F63" s="181"/>
      <c r="G63" s="181"/>
      <c r="H63" s="181">
        <f>'将来負担比率（分子）の構造'!K$44</f>
        <v>210</v>
      </c>
      <c r="I63" s="181"/>
      <c r="J63" s="181"/>
      <c r="K63" s="181">
        <f>'将来負担比率（分子）の構造'!L$44</f>
        <v>181</v>
      </c>
      <c r="L63" s="181"/>
      <c r="M63" s="181"/>
      <c r="N63" s="181">
        <f>'将来負担比率（分子）の構造'!M$44</f>
        <v>154</v>
      </c>
      <c r="O63" s="181"/>
      <c r="P63" s="181"/>
    </row>
    <row r="64" spans="1:16" x14ac:dyDescent="0.15">
      <c r="A64" s="181" t="s">
        <v>33</v>
      </c>
      <c r="B64" s="181">
        <f>'将来負担比率（分子）の構造'!I$43</f>
        <v>13447</v>
      </c>
      <c r="C64" s="181"/>
      <c r="D64" s="181"/>
      <c r="E64" s="181">
        <f>'将来負担比率（分子）の構造'!J$43</f>
        <v>13603</v>
      </c>
      <c r="F64" s="181"/>
      <c r="G64" s="181"/>
      <c r="H64" s="181">
        <f>'将来負担比率（分子）の構造'!K$43</f>
        <v>13971</v>
      </c>
      <c r="I64" s="181"/>
      <c r="J64" s="181"/>
      <c r="K64" s="181">
        <f>'将来負担比率（分子）の構造'!L$43</f>
        <v>13912</v>
      </c>
      <c r="L64" s="181"/>
      <c r="M64" s="181"/>
      <c r="N64" s="181">
        <f>'将来負担比率（分子）の構造'!M$43</f>
        <v>10559</v>
      </c>
      <c r="O64" s="181"/>
      <c r="P64" s="181"/>
    </row>
    <row r="65" spans="1:16" x14ac:dyDescent="0.15">
      <c r="A65" s="181" t="s">
        <v>32</v>
      </c>
      <c r="B65" s="181">
        <f>'将来負担比率（分子）の構造'!I$42</f>
        <v>874</v>
      </c>
      <c r="C65" s="181"/>
      <c r="D65" s="181"/>
      <c r="E65" s="181">
        <f>'将来負担比率（分子）の構造'!J$42</f>
        <v>827</v>
      </c>
      <c r="F65" s="181"/>
      <c r="G65" s="181"/>
      <c r="H65" s="181">
        <f>'将来負担比率（分子）の構造'!K$42</f>
        <v>780</v>
      </c>
      <c r="I65" s="181"/>
      <c r="J65" s="181"/>
      <c r="K65" s="181">
        <f>'将来負担比率（分子）の構造'!L$42</f>
        <v>662</v>
      </c>
      <c r="L65" s="181"/>
      <c r="M65" s="181"/>
      <c r="N65" s="181">
        <f>'将来負担比率（分子）の構造'!M$42</f>
        <v>760</v>
      </c>
      <c r="O65" s="181"/>
      <c r="P65" s="181"/>
    </row>
    <row r="66" spans="1:16" x14ac:dyDescent="0.15">
      <c r="A66" s="181" t="s">
        <v>31</v>
      </c>
      <c r="B66" s="181">
        <f>'将来負担比率（分子）の構造'!I$41</f>
        <v>21020</v>
      </c>
      <c r="C66" s="181"/>
      <c r="D66" s="181"/>
      <c r="E66" s="181">
        <f>'将来負担比率（分子）の構造'!J$41</f>
        <v>20102</v>
      </c>
      <c r="F66" s="181"/>
      <c r="G66" s="181"/>
      <c r="H66" s="181">
        <f>'将来負担比率（分子）の構造'!K$41</f>
        <v>20507</v>
      </c>
      <c r="I66" s="181"/>
      <c r="J66" s="181"/>
      <c r="K66" s="181">
        <f>'将来負担比率（分子）の構造'!L$41</f>
        <v>20332</v>
      </c>
      <c r="L66" s="181"/>
      <c r="M66" s="181"/>
      <c r="N66" s="181">
        <f>'将来負担比率（分子）の構造'!M$41</f>
        <v>19934</v>
      </c>
      <c r="O66" s="181"/>
      <c r="P66" s="181"/>
    </row>
    <row r="67" spans="1:16" x14ac:dyDescent="0.15">
      <c r="A67" s="181" t="s">
        <v>75</v>
      </c>
      <c r="B67" s="181" t="e">
        <f>NA()</f>
        <v>#N/A</v>
      </c>
      <c r="C67" s="181">
        <f>IF(ISNUMBER('将来負担比率（分子）の構造'!I$53), IF('将来負担比率（分子）の構造'!I$53 &lt; 0, 0, '将来負担比率（分子）の構造'!I$53), NA())</f>
        <v>2250</v>
      </c>
      <c r="D67" s="181" t="e">
        <f>NA()</f>
        <v>#N/A</v>
      </c>
      <c r="E67" s="181" t="e">
        <f>NA()</f>
        <v>#N/A</v>
      </c>
      <c r="F67" s="181">
        <f>IF(ISNUMBER('将来負担比率（分子）の構造'!J$53), IF('将来負担比率（分子）の構造'!J$53 &lt; 0, 0, '将来負担比率（分子）の構造'!J$53), NA())</f>
        <v>2488</v>
      </c>
      <c r="G67" s="181" t="e">
        <f>NA()</f>
        <v>#N/A</v>
      </c>
      <c r="H67" s="181" t="e">
        <f>NA()</f>
        <v>#N/A</v>
      </c>
      <c r="I67" s="181">
        <f>IF(ISNUMBER('将来負担比率（分子）の構造'!K$53), IF('将来負担比率（分子）の構造'!K$53 &lt; 0, 0, '将来負担比率（分子）の構造'!K$53), NA())</f>
        <v>3825</v>
      </c>
      <c r="J67" s="181" t="e">
        <f>NA()</f>
        <v>#N/A</v>
      </c>
      <c r="K67" s="181" t="e">
        <f>NA()</f>
        <v>#N/A</v>
      </c>
      <c r="L67" s="181">
        <f>IF(ISNUMBER('将来負担比率（分子）の構造'!L$53), IF('将来負担比率（分子）の構造'!L$53 &lt; 0, 0, '将来負担比率（分子）の構造'!L$53), NA())</f>
        <v>3880</v>
      </c>
      <c r="M67" s="181" t="e">
        <f>NA()</f>
        <v>#N/A</v>
      </c>
      <c r="N67" s="181" t="e">
        <f>NA()</f>
        <v>#N/A</v>
      </c>
      <c r="O67" s="181">
        <f>IF(ISNUMBER('将来負担比率（分子）の構造'!M$53), IF('将来負担比率（分子）の構造'!M$53 &lt; 0, 0, '将来負担比率（分子）の構造'!M$53), NA())</f>
        <v>1257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6266</v>
      </c>
      <c r="C72" s="185">
        <f>基金残高に係る経年分析!G55</f>
        <v>6305</v>
      </c>
      <c r="D72" s="185">
        <f>基金残高に係る経年分析!H55</f>
        <v>5275</v>
      </c>
    </row>
    <row r="73" spans="1:16" x14ac:dyDescent="0.15">
      <c r="A73" s="184" t="s">
        <v>78</v>
      </c>
      <c r="B73" s="185">
        <f>基金残高に係る経年分析!F56</f>
        <v>111</v>
      </c>
      <c r="C73" s="185">
        <f>基金残高に係る経年分析!G56</f>
        <v>111</v>
      </c>
      <c r="D73" s="185">
        <f>基金残高に係る経年分析!H56</f>
        <v>111</v>
      </c>
    </row>
    <row r="74" spans="1:16" x14ac:dyDescent="0.15">
      <c r="A74" s="184" t="s">
        <v>79</v>
      </c>
      <c r="B74" s="185">
        <f>基金残高に係る経年分析!F57</f>
        <v>4088</v>
      </c>
      <c r="C74" s="185">
        <f>基金残高に係る経年分析!G57</f>
        <v>4136</v>
      </c>
      <c r="D74" s="185">
        <f>基金残高に係る経年分析!H57</f>
        <v>4302</v>
      </c>
    </row>
  </sheetData>
  <sheetProtection algorithmName="SHA-512" hashValue="DMFjOdrmr9EoOsFhS01lqI3wGTEdfAS/d6vygleQ1w8u7oKkWn0FL8L7FJJK9KZpQebYeL8zum6nqnNwDBD0KQ==" saltValue="OgN+XKLVhVQgtkyMMj0O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4855098</v>
      </c>
      <c r="S5" s="736"/>
      <c r="T5" s="736"/>
      <c r="U5" s="736"/>
      <c r="V5" s="736"/>
      <c r="W5" s="736"/>
      <c r="X5" s="736"/>
      <c r="Y5" s="779"/>
      <c r="Z5" s="797">
        <v>18.3</v>
      </c>
      <c r="AA5" s="797"/>
      <c r="AB5" s="797"/>
      <c r="AC5" s="797"/>
      <c r="AD5" s="798">
        <v>4855098</v>
      </c>
      <c r="AE5" s="798"/>
      <c r="AF5" s="798"/>
      <c r="AG5" s="798"/>
      <c r="AH5" s="798"/>
      <c r="AI5" s="798"/>
      <c r="AJ5" s="798"/>
      <c r="AK5" s="798"/>
      <c r="AL5" s="780">
        <v>40.6</v>
      </c>
      <c r="AM5" s="751"/>
      <c r="AN5" s="751"/>
      <c r="AO5" s="781"/>
      <c r="AP5" s="746" t="s">
        <v>229</v>
      </c>
      <c r="AQ5" s="747"/>
      <c r="AR5" s="747"/>
      <c r="AS5" s="747"/>
      <c r="AT5" s="747"/>
      <c r="AU5" s="747"/>
      <c r="AV5" s="747"/>
      <c r="AW5" s="747"/>
      <c r="AX5" s="747"/>
      <c r="AY5" s="747"/>
      <c r="AZ5" s="747"/>
      <c r="BA5" s="747"/>
      <c r="BB5" s="747"/>
      <c r="BC5" s="747"/>
      <c r="BD5" s="747"/>
      <c r="BE5" s="747"/>
      <c r="BF5" s="748"/>
      <c r="BG5" s="680">
        <v>4854835</v>
      </c>
      <c r="BH5" s="681"/>
      <c r="BI5" s="681"/>
      <c r="BJ5" s="681"/>
      <c r="BK5" s="681"/>
      <c r="BL5" s="681"/>
      <c r="BM5" s="681"/>
      <c r="BN5" s="682"/>
      <c r="BO5" s="713">
        <v>100</v>
      </c>
      <c r="BP5" s="713"/>
      <c r="BQ5" s="713"/>
      <c r="BR5" s="713"/>
      <c r="BS5" s="714">
        <v>43945</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263825</v>
      </c>
      <c r="S6" s="681"/>
      <c r="T6" s="681"/>
      <c r="U6" s="681"/>
      <c r="V6" s="681"/>
      <c r="W6" s="681"/>
      <c r="X6" s="681"/>
      <c r="Y6" s="682"/>
      <c r="Z6" s="713">
        <v>1</v>
      </c>
      <c r="AA6" s="713"/>
      <c r="AB6" s="713"/>
      <c r="AC6" s="713"/>
      <c r="AD6" s="714">
        <v>263825</v>
      </c>
      <c r="AE6" s="714"/>
      <c r="AF6" s="714"/>
      <c r="AG6" s="714"/>
      <c r="AH6" s="714"/>
      <c r="AI6" s="714"/>
      <c r="AJ6" s="714"/>
      <c r="AK6" s="714"/>
      <c r="AL6" s="683">
        <v>2.2000000000000002</v>
      </c>
      <c r="AM6" s="684"/>
      <c r="AN6" s="684"/>
      <c r="AO6" s="715"/>
      <c r="AP6" s="677" t="s">
        <v>234</v>
      </c>
      <c r="AQ6" s="678"/>
      <c r="AR6" s="678"/>
      <c r="AS6" s="678"/>
      <c r="AT6" s="678"/>
      <c r="AU6" s="678"/>
      <c r="AV6" s="678"/>
      <c r="AW6" s="678"/>
      <c r="AX6" s="678"/>
      <c r="AY6" s="678"/>
      <c r="AZ6" s="678"/>
      <c r="BA6" s="678"/>
      <c r="BB6" s="678"/>
      <c r="BC6" s="678"/>
      <c r="BD6" s="678"/>
      <c r="BE6" s="678"/>
      <c r="BF6" s="679"/>
      <c r="BG6" s="680">
        <v>4854835</v>
      </c>
      <c r="BH6" s="681"/>
      <c r="BI6" s="681"/>
      <c r="BJ6" s="681"/>
      <c r="BK6" s="681"/>
      <c r="BL6" s="681"/>
      <c r="BM6" s="681"/>
      <c r="BN6" s="682"/>
      <c r="BO6" s="713">
        <v>100</v>
      </c>
      <c r="BP6" s="713"/>
      <c r="BQ6" s="713"/>
      <c r="BR6" s="713"/>
      <c r="BS6" s="714">
        <v>43945</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179229</v>
      </c>
      <c r="CS6" s="681"/>
      <c r="CT6" s="681"/>
      <c r="CU6" s="681"/>
      <c r="CV6" s="681"/>
      <c r="CW6" s="681"/>
      <c r="CX6" s="681"/>
      <c r="CY6" s="682"/>
      <c r="CZ6" s="780">
        <v>0.7</v>
      </c>
      <c r="DA6" s="751"/>
      <c r="DB6" s="751"/>
      <c r="DC6" s="783"/>
      <c r="DD6" s="686" t="s">
        <v>130</v>
      </c>
      <c r="DE6" s="681"/>
      <c r="DF6" s="681"/>
      <c r="DG6" s="681"/>
      <c r="DH6" s="681"/>
      <c r="DI6" s="681"/>
      <c r="DJ6" s="681"/>
      <c r="DK6" s="681"/>
      <c r="DL6" s="681"/>
      <c r="DM6" s="681"/>
      <c r="DN6" s="681"/>
      <c r="DO6" s="681"/>
      <c r="DP6" s="682"/>
      <c r="DQ6" s="686">
        <v>179229</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4990</v>
      </c>
      <c r="S7" s="681"/>
      <c r="T7" s="681"/>
      <c r="U7" s="681"/>
      <c r="V7" s="681"/>
      <c r="W7" s="681"/>
      <c r="X7" s="681"/>
      <c r="Y7" s="682"/>
      <c r="Z7" s="713">
        <v>0</v>
      </c>
      <c r="AA7" s="713"/>
      <c r="AB7" s="713"/>
      <c r="AC7" s="713"/>
      <c r="AD7" s="714">
        <v>4990</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2098079</v>
      </c>
      <c r="BH7" s="681"/>
      <c r="BI7" s="681"/>
      <c r="BJ7" s="681"/>
      <c r="BK7" s="681"/>
      <c r="BL7" s="681"/>
      <c r="BM7" s="681"/>
      <c r="BN7" s="682"/>
      <c r="BO7" s="713">
        <v>43.2</v>
      </c>
      <c r="BP7" s="713"/>
      <c r="BQ7" s="713"/>
      <c r="BR7" s="713"/>
      <c r="BS7" s="714">
        <v>43945</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6926338</v>
      </c>
      <c r="CS7" s="681"/>
      <c r="CT7" s="681"/>
      <c r="CU7" s="681"/>
      <c r="CV7" s="681"/>
      <c r="CW7" s="681"/>
      <c r="CX7" s="681"/>
      <c r="CY7" s="682"/>
      <c r="CZ7" s="713">
        <v>27.7</v>
      </c>
      <c r="DA7" s="713"/>
      <c r="DB7" s="713"/>
      <c r="DC7" s="713"/>
      <c r="DD7" s="686">
        <v>60536</v>
      </c>
      <c r="DE7" s="681"/>
      <c r="DF7" s="681"/>
      <c r="DG7" s="681"/>
      <c r="DH7" s="681"/>
      <c r="DI7" s="681"/>
      <c r="DJ7" s="681"/>
      <c r="DK7" s="681"/>
      <c r="DL7" s="681"/>
      <c r="DM7" s="681"/>
      <c r="DN7" s="681"/>
      <c r="DO7" s="681"/>
      <c r="DP7" s="682"/>
      <c r="DQ7" s="686">
        <v>1831709</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24954</v>
      </c>
      <c r="S8" s="681"/>
      <c r="T8" s="681"/>
      <c r="U8" s="681"/>
      <c r="V8" s="681"/>
      <c r="W8" s="681"/>
      <c r="X8" s="681"/>
      <c r="Y8" s="682"/>
      <c r="Z8" s="713">
        <v>0.1</v>
      </c>
      <c r="AA8" s="713"/>
      <c r="AB8" s="713"/>
      <c r="AC8" s="713"/>
      <c r="AD8" s="714">
        <v>24954</v>
      </c>
      <c r="AE8" s="714"/>
      <c r="AF8" s="714"/>
      <c r="AG8" s="714"/>
      <c r="AH8" s="714"/>
      <c r="AI8" s="714"/>
      <c r="AJ8" s="714"/>
      <c r="AK8" s="714"/>
      <c r="AL8" s="683">
        <v>0.2</v>
      </c>
      <c r="AM8" s="684"/>
      <c r="AN8" s="684"/>
      <c r="AO8" s="715"/>
      <c r="AP8" s="677" t="s">
        <v>240</v>
      </c>
      <c r="AQ8" s="678"/>
      <c r="AR8" s="678"/>
      <c r="AS8" s="678"/>
      <c r="AT8" s="678"/>
      <c r="AU8" s="678"/>
      <c r="AV8" s="678"/>
      <c r="AW8" s="678"/>
      <c r="AX8" s="678"/>
      <c r="AY8" s="678"/>
      <c r="AZ8" s="678"/>
      <c r="BA8" s="678"/>
      <c r="BB8" s="678"/>
      <c r="BC8" s="678"/>
      <c r="BD8" s="678"/>
      <c r="BE8" s="678"/>
      <c r="BF8" s="679"/>
      <c r="BG8" s="680">
        <v>77825</v>
      </c>
      <c r="BH8" s="681"/>
      <c r="BI8" s="681"/>
      <c r="BJ8" s="681"/>
      <c r="BK8" s="681"/>
      <c r="BL8" s="681"/>
      <c r="BM8" s="681"/>
      <c r="BN8" s="682"/>
      <c r="BO8" s="713">
        <v>1.6</v>
      </c>
      <c r="BP8" s="713"/>
      <c r="BQ8" s="713"/>
      <c r="BR8" s="713"/>
      <c r="BS8" s="686" t="s">
        <v>130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6796712</v>
      </c>
      <c r="CS8" s="681"/>
      <c r="CT8" s="681"/>
      <c r="CU8" s="681"/>
      <c r="CV8" s="681"/>
      <c r="CW8" s="681"/>
      <c r="CX8" s="681"/>
      <c r="CY8" s="682"/>
      <c r="CZ8" s="713">
        <v>27.2</v>
      </c>
      <c r="DA8" s="713"/>
      <c r="DB8" s="713"/>
      <c r="DC8" s="713"/>
      <c r="DD8" s="686">
        <v>64676</v>
      </c>
      <c r="DE8" s="681"/>
      <c r="DF8" s="681"/>
      <c r="DG8" s="681"/>
      <c r="DH8" s="681"/>
      <c r="DI8" s="681"/>
      <c r="DJ8" s="681"/>
      <c r="DK8" s="681"/>
      <c r="DL8" s="681"/>
      <c r="DM8" s="681"/>
      <c r="DN8" s="681"/>
      <c r="DO8" s="681"/>
      <c r="DP8" s="682"/>
      <c r="DQ8" s="686">
        <v>3172343</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21785</v>
      </c>
      <c r="S9" s="681"/>
      <c r="T9" s="681"/>
      <c r="U9" s="681"/>
      <c r="V9" s="681"/>
      <c r="W9" s="681"/>
      <c r="X9" s="681"/>
      <c r="Y9" s="682"/>
      <c r="Z9" s="713">
        <v>0.1</v>
      </c>
      <c r="AA9" s="713"/>
      <c r="AB9" s="713"/>
      <c r="AC9" s="713"/>
      <c r="AD9" s="714">
        <v>21785</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1732069</v>
      </c>
      <c r="BH9" s="681"/>
      <c r="BI9" s="681"/>
      <c r="BJ9" s="681"/>
      <c r="BK9" s="681"/>
      <c r="BL9" s="681"/>
      <c r="BM9" s="681"/>
      <c r="BN9" s="682"/>
      <c r="BO9" s="713">
        <v>35.700000000000003</v>
      </c>
      <c r="BP9" s="713"/>
      <c r="BQ9" s="713"/>
      <c r="BR9" s="713"/>
      <c r="BS9" s="686" t="s">
        <v>130</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2045522</v>
      </c>
      <c r="CS9" s="681"/>
      <c r="CT9" s="681"/>
      <c r="CU9" s="681"/>
      <c r="CV9" s="681"/>
      <c r="CW9" s="681"/>
      <c r="CX9" s="681"/>
      <c r="CY9" s="682"/>
      <c r="CZ9" s="713">
        <v>8.1999999999999993</v>
      </c>
      <c r="DA9" s="713"/>
      <c r="DB9" s="713"/>
      <c r="DC9" s="713"/>
      <c r="DD9" s="686">
        <v>13403</v>
      </c>
      <c r="DE9" s="681"/>
      <c r="DF9" s="681"/>
      <c r="DG9" s="681"/>
      <c r="DH9" s="681"/>
      <c r="DI9" s="681"/>
      <c r="DJ9" s="681"/>
      <c r="DK9" s="681"/>
      <c r="DL9" s="681"/>
      <c r="DM9" s="681"/>
      <c r="DN9" s="681"/>
      <c r="DO9" s="681"/>
      <c r="DP9" s="682"/>
      <c r="DQ9" s="686">
        <v>1769310</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246</v>
      </c>
      <c r="S10" s="681"/>
      <c r="T10" s="681"/>
      <c r="U10" s="681"/>
      <c r="V10" s="681"/>
      <c r="W10" s="681"/>
      <c r="X10" s="681"/>
      <c r="Y10" s="682"/>
      <c r="Z10" s="713" t="s">
        <v>246</v>
      </c>
      <c r="AA10" s="713"/>
      <c r="AB10" s="713"/>
      <c r="AC10" s="713"/>
      <c r="AD10" s="714" t="s">
        <v>130</v>
      </c>
      <c r="AE10" s="714"/>
      <c r="AF10" s="714"/>
      <c r="AG10" s="714"/>
      <c r="AH10" s="714"/>
      <c r="AI10" s="714"/>
      <c r="AJ10" s="714"/>
      <c r="AK10" s="714"/>
      <c r="AL10" s="683" t="s">
        <v>246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101367</v>
      </c>
      <c r="BH10" s="681"/>
      <c r="BI10" s="681"/>
      <c r="BJ10" s="681"/>
      <c r="BK10" s="681"/>
      <c r="BL10" s="681"/>
      <c r="BM10" s="681"/>
      <c r="BN10" s="682"/>
      <c r="BO10" s="713">
        <v>2.1</v>
      </c>
      <c r="BP10" s="713"/>
      <c r="BQ10" s="713"/>
      <c r="BR10" s="713"/>
      <c r="BS10" s="686" t="s">
        <v>130</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4500</v>
      </c>
      <c r="CS10" s="681"/>
      <c r="CT10" s="681"/>
      <c r="CU10" s="681"/>
      <c r="CV10" s="681"/>
      <c r="CW10" s="681"/>
      <c r="CX10" s="681"/>
      <c r="CY10" s="682"/>
      <c r="CZ10" s="713">
        <v>0</v>
      </c>
      <c r="DA10" s="713"/>
      <c r="DB10" s="713"/>
      <c r="DC10" s="713"/>
      <c r="DD10" s="686" t="s">
        <v>130</v>
      </c>
      <c r="DE10" s="681"/>
      <c r="DF10" s="681"/>
      <c r="DG10" s="681"/>
      <c r="DH10" s="681"/>
      <c r="DI10" s="681"/>
      <c r="DJ10" s="681"/>
      <c r="DK10" s="681"/>
      <c r="DL10" s="681"/>
      <c r="DM10" s="681"/>
      <c r="DN10" s="681"/>
      <c r="DO10" s="681"/>
      <c r="DP10" s="682"/>
      <c r="DQ10" s="686">
        <v>750</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861767</v>
      </c>
      <c r="S11" s="681"/>
      <c r="T11" s="681"/>
      <c r="U11" s="681"/>
      <c r="V11" s="681"/>
      <c r="W11" s="681"/>
      <c r="X11" s="681"/>
      <c r="Y11" s="682"/>
      <c r="Z11" s="683">
        <v>3.2</v>
      </c>
      <c r="AA11" s="684"/>
      <c r="AB11" s="684"/>
      <c r="AC11" s="685"/>
      <c r="AD11" s="686">
        <v>861767</v>
      </c>
      <c r="AE11" s="681"/>
      <c r="AF11" s="681"/>
      <c r="AG11" s="681"/>
      <c r="AH11" s="681"/>
      <c r="AI11" s="681"/>
      <c r="AJ11" s="681"/>
      <c r="AK11" s="682"/>
      <c r="AL11" s="683">
        <v>7.2</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186818</v>
      </c>
      <c r="BH11" s="681"/>
      <c r="BI11" s="681"/>
      <c r="BJ11" s="681"/>
      <c r="BK11" s="681"/>
      <c r="BL11" s="681"/>
      <c r="BM11" s="681"/>
      <c r="BN11" s="682"/>
      <c r="BO11" s="713">
        <v>3.8</v>
      </c>
      <c r="BP11" s="713"/>
      <c r="BQ11" s="713"/>
      <c r="BR11" s="713"/>
      <c r="BS11" s="686">
        <v>43945</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946110</v>
      </c>
      <c r="CS11" s="681"/>
      <c r="CT11" s="681"/>
      <c r="CU11" s="681"/>
      <c r="CV11" s="681"/>
      <c r="CW11" s="681"/>
      <c r="CX11" s="681"/>
      <c r="CY11" s="682"/>
      <c r="CZ11" s="713">
        <v>3.8</v>
      </c>
      <c r="DA11" s="713"/>
      <c r="DB11" s="713"/>
      <c r="DC11" s="713"/>
      <c r="DD11" s="686">
        <v>357551</v>
      </c>
      <c r="DE11" s="681"/>
      <c r="DF11" s="681"/>
      <c r="DG11" s="681"/>
      <c r="DH11" s="681"/>
      <c r="DI11" s="681"/>
      <c r="DJ11" s="681"/>
      <c r="DK11" s="681"/>
      <c r="DL11" s="681"/>
      <c r="DM11" s="681"/>
      <c r="DN11" s="681"/>
      <c r="DO11" s="681"/>
      <c r="DP11" s="682"/>
      <c r="DQ11" s="686">
        <v>521339</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v>35347</v>
      </c>
      <c r="S12" s="681"/>
      <c r="T12" s="681"/>
      <c r="U12" s="681"/>
      <c r="V12" s="681"/>
      <c r="W12" s="681"/>
      <c r="X12" s="681"/>
      <c r="Y12" s="682"/>
      <c r="Z12" s="713">
        <v>0.1</v>
      </c>
      <c r="AA12" s="713"/>
      <c r="AB12" s="713"/>
      <c r="AC12" s="713"/>
      <c r="AD12" s="714">
        <v>35347</v>
      </c>
      <c r="AE12" s="714"/>
      <c r="AF12" s="714"/>
      <c r="AG12" s="714"/>
      <c r="AH12" s="714"/>
      <c r="AI12" s="714"/>
      <c r="AJ12" s="714"/>
      <c r="AK12" s="714"/>
      <c r="AL12" s="683">
        <v>0.3</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2352635</v>
      </c>
      <c r="BH12" s="681"/>
      <c r="BI12" s="681"/>
      <c r="BJ12" s="681"/>
      <c r="BK12" s="681"/>
      <c r="BL12" s="681"/>
      <c r="BM12" s="681"/>
      <c r="BN12" s="682"/>
      <c r="BO12" s="713">
        <v>48.5</v>
      </c>
      <c r="BP12" s="713"/>
      <c r="BQ12" s="713"/>
      <c r="BR12" s="713"/>
      <c r="BS12" s="686" t="s">
        <v>138</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470867</v>
      </c>
      <c r="CS12" s="681"/>
      <c r="CT12" s="681"/>
      <c r="CU12" s="681"/>
      <c r="CV12" s="681"/>
      <c r="CW12" s="681"/>
      <c r="CX12" s="681"/>
      <c r="CY12" s="682"/>
      <c r="CZ12" s="713">
        <v>1.9</v>
      </c>
      <c r="DA12" s="713"/>
      <c r="DB12" s="713"/>
      <c r="DC12" s="713"/>
      <c r="DD12" s="686">
        <v>15666</v>
      </c>
      <c r="DE12" s="681"/>
      <c r="DF12" s="681"/>
      <c r="DG12" s="681"/>
      <c r="DH12" s="681"/>
      <c r="DI12" s="681"/>
      <c r="DJ12" s="681"/>
      <c r="DK12" s="681"/>
      <c r="DL12" s="681"/>
      <c r="DM12" s="681"/>
      <c r="DN12" s="681"/>
      <c r="DO12" s="681"/>
      <c r="DP12" s="682"/>
      <c r="DQ12" s="686">
        <v>195572</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246</v>
      </c>
      <c r="AA13" s="713"/>
      <c r="AB13" s="713"/>
      <c r="AC13" s="713"/>
      <c r="AD13" s="714" t="s">
        <v>130</v>
      </c>
      <c r="AE13" s="714"/>
      <c r="AF13" s="714"/>
      <c r="AG13" s="714"/>
      <c r="AH13" s="714"/>
      <c r="AI13" s="714"/>
      <c r="AJ13" s="714"/>
      <c r="AK13" s="714"/>
      <c r="AL13" s="683" t="s">
        <v>246</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2333669</v>
      </c>
      <c r="BH13" s="681"/>
      <c r="BI13" s="681"/>
      <c r="BJ13" s="681"/>
      <c r="BK13" s="681"/>
      <c r="BL13" s="681"/>
      <c r="BM13" s="681"/>
      <c r="BN13" s="682"/>
      <c r="BO13" s="713">
        <v>48.1</v>
      </c>
      <c r="BP13" s="713"/>
      <c r="BQ13" s="713"/>
      <c r="BR13" s="713"/>
      <c r="BS13" s="686" t="s">
        <v>130</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1897524</v>
      </c>
      <c r="CS13" s="681"/>
      <c r="CT13" s="681"/>
      <c r="CU13" s="681"/>
      <c r="CV13" s="681"/>
      <c r="CW13" s="681"/>
      <c r="CX13" s="681"/>
      <c r="CY13" s="682"/>
      <c r="CZ13" s="713">
        <v>7.6</v>
      </c>
      <c r="DA13" s="713"/>
      <c r="DB13" s="713"/>
      <c r="DC13" s="713"/>
      <c r="DD13" s="686">
        <v>730591</v>
      </c>
      <c r="DE13" s="681"/>
      <c r="DF13" s="681"/>
      <c r="DG13" s="681"/>
      <c r="DH13" s="681"/>
      <c r="DI13" s="681"/>
      <c r="DJ13" s="681"/>
      <c r="DK13" s="681"/>
      <c r="DL13" s="681"/>
      <c r="DM13" s="681"/>
      <c r="DN13" s="681"/>
      <c r="DO13" s="681"/>
      <c r="DP13" s="682"/>
      <c r="DQ13" s="686">
        <v>1232201</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246</v>
      </c>
      <c r="AA14" s="713"/>
      <c r="AB14" s="713"/>
      <c r="AC14" s="713"/>
      <c r="AD14" s="714" t="s">
        <v>138</v>
      </c>
      <c r="AE14" s="714"/>
      <c r="AF14" s="714"/>
      <c r="AG14" s="714"/>
      <c r="AH14" s="714"/>
      <c r="AI14" s="714"/>
      <c r="AJ14" s="714"/>
      <c r="AK14" s="714"/>
      <c r="AL14" s="683" t="s">
        <v>246</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169378</v>
      </c>
      <c r="BH14" s="681"/>
      <c r="BI14" s="681"/>
      <c r="BJ14" s="681"/>
      <c r="BK14" s="681"/>
      <c r="BL14" s="681"/>
      <c r="BM14" s="681"/>
      <c r="BN14" s="682"/>
      <c r="BO14" s="713">
        <v>3.5</v>
      </c>
      <c r="BP14" s="713"/>
      <c r="BQ14" s="713"/>
      <c r="BR14" s="713"/>
      <c r="BS14" s="686" t="s">
        <v>246</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836475</v>
      </c>
      <c r="CS14" s="681"/>
      <c r="CT14" s="681"/>
      <c r="CU14" s="681"/>
      <c r="CV14" s="681"/>
      <c r="CW14" s="681"/>
      <c r="CX14" s="681"/>
      <c r="CY14" s="682"/>
      <c r="CZ14" s="713">
        <v>3.3</v>
      </c>
      <c r="DA14" s="713"/>
      <c r="DB14" s="713"/>
      <c r="DC14" s="713"/>
      <c r="DD14" s="686">
        <v>92781</v>
      </c>
      <c r="DE14" s="681"/>
      <c r="DF14" s="681"/>
      <c r="DG14" s="681"/>
      <c r="DH14" s="681"/>
      <c r="DI14" s="681"/>
      <c r="DJ14" s="681"/>
      <c r="DK14" s="681"/>
      <c r="DL14" s="681"/>
      <c r="DM14" s="681"/>
      <c r="DN14" s="681"/>
      <c r="DO14" s="681"/>
      <c r="DP14" s="682"/>
      <c r="DQ14" s="686">
        <v>713909</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138</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234743</v>
      </c>
      <c r="BH15" s="681"/>
      <c r="BI15" s="681"/>
      <c r="BJ15" s="681"/>
      <c r="BK15" s="681"/>
      <c r="BL15" s="681"/>
      <c r="BM15" s="681"/>
      <c r="BN15" s="682"/>
      <c r="BO15" s="713">
        <v>4.8</v>
      </c>
      <c r="BP15" s="713"/>
      <c r="BQ15" s="713"/>
      <c r="BR15" s="713"/>
      <c r="BS15" s="686" t="s">
        <v>246</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2850468</v>
      </c>
      <c r="CS15" s="681"/>
      <c r="CT15" s="681"/>
      <c r="CU15" s="681"/>
      <c r="CV15" s="681"/>
      <c r="CW15" s="681"/>
      <c r="CX15" s="681"/>
      <c r="CY15" s="682"/>
      <c r="CZ15" s="713">
        <v>11.4</v>
      </c>
      <c r="DA15" s="713"/>
      <c r="DB15" s="713"/>
      <c r="DC15" s="713"/>
      <c r="DD15" s="686">
        <v>650619</v>
      </c>
      <c r="DE15" s="681"/>
      <c r="DF15" s="681"/>
      <c r="DG15" s="681"/>
      <c r="DH15" s="681"/>
      <c r="DI15" s="681"/>
      <c r="DJ15" s="681"/>
      <c r="DK15" s="681"/>
      <c r="DL15" s="681"/>
      <c r="DM15" s="681"/>
      <c r="DN15" s="681"/>
      <c r="DO15" s="681"/>
      <c r="DP15" s="682"/>
      <c r="DQ15" s="686">
        <v>1804564</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21387</v>
      </c>
      <c r="S16" s="681"/>
      <c r="T16" s="681"/>
      <c r="U16" s="681"/>
      <c r="V16" s="681"/>
      <c r="W16" s="681"/>
      <c r="X16" s="681"/>
      <c r="Y16" s="682"/>
      <c r="Z16" s="713">
        <v>0.1</v>
      </c>
      <c r="AA16" s="713"/>
      <c r="AB16" s="713"/>
      <c r="AC16" s="713"/>
      <c r="AD16" s="714">
        <v>21387</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138</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7523</v>
      </c>
      <c r="CS16" s="681"/>
      <c r="CT16" s="681"/>
      <c r="CU16" s="681"/>
      <c r="CV16" s="681"/>
      <c r="CW16" s="681"/>
      <c r="CX16" s="681"/>
      <c r="CY16" s="682"/>
      <c r="CZ16" s="713">
        <v>0</v>
      </c>
      <c r="DA16" s="713"/>
      <c r="DB16" s="713"/>
      <c r="DC16" s="713"/>
      <c r="DD16" s="686" t="s">
        <v>138</v>
      </c>
      <c r="DE16" s="681"/>
      <c r="DF16" s="681"/>
      <c r="DG16" s="681"/>
      <c r="DH16" s="681"/>
      <c r="DI16" s="681"/>
      <c r="DJ16" s="681"/>
      <c r="DK16" s="681"/>
      <c r="DL16" s="681"/>
      <c r="DM16" s="681"/>
      <c r="DN16" s="681"/>
      <c r="DO16" s="681"/>
      <c r="DP16" s="682"/>
      <c r="DQ16" s="686">
        <v>7434</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32397</v>
      </c>
      <c r="S17" s="681"/>
      <c r="T17" s="681"/>
      <c r="U17" s="681"/>
      <c r="V17" s="681"/>
      <c r="W17" s="681"/>
      <c r="X17" s="681"/>
      <c r="Y17" s="682"/>
      <c r="Z17" s="713">
        <v>0.1</v>
      </c>
      <c r="AA17" s="713"/>
      <c r="AB17" s="713"/>
      <c r="AC17" s="713"/>
      <c r="AD17" s="714">
        <v>32397</v>
      </c>
      <c r="AE17" s="714"/>
      <c r="AF17" s="714"/>
      <c r="AG17" s="714"/>
      <c r="AH17" s="714"/>
      <c r="AI17" s="714"/>
      <c r="AJ17" s="714"/>
      <c r="AK17" s="714"/>
      <c r="AL17" s="683">
        <v>0.3</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246</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2026846</v>
      </c>
      <c r="CS17" s="681"/>
      <c r="CT17" s="681"/>
      <c r="CU17" s="681"/>
      <c r="CV17" s="681"/>
      <c r="CW17" s="681"/>
      <c r="CX17" s="681"/>
      <c r="CY17" s="682"/>
      <c r="CZ17" s="713">
        <v>8.1</v>
      </c>
      <c r="DA17" s="713"/>
      <c r="DB17" s="713"/>
      <c r="DC17" s="713"/>
      <c r="DD17" s="686" t="s">
        <v>246</v>
      </c>
      <c r="DE17" s="681"/>
      <c r="DF17" s="681"/>
      <c r="DG17" s="681"/>
      <c r="DH17" s="681"/>
      <c r="DI17" s="681"/>
      <c r="DJ17" s="681"/>
      <c r="DK17" s="681"/>
      <c r="DL17" s="681"/>
      <c r="DM17" s="681"/>
      <c r="DN17" s="681"/>
      <c r="DO17" s="681"/>
      <c r="DP17" s="682"/>
      <c r="DQ17" s="686">
        <v>2026846</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66211</v>
      </c>
      <c r="S18" s="681"/>
      <c r="T18" s="681"/>
      <c r="U18" s="681"/>
      <c r="V18" s="681"/>
      <c r="W18" s="681"/>
      <c r="X18" s="681"/>
      <c r="Y18" s="682"/>
      <c r="Z18" s="713">
        <v>0.2</v>
      </c>
      <c r="AA18" s="713"/>
      <c r="AB18" s="713"/>
      <c r="AC18" s="713"/>
      <c r="AD18" s="714">
        <v>66211</v>
      </c>
      <c r="AE18" s="714"/>
      <c r="AF18" s="714"/>
      <c r="AG18" s="714"/>
      <c r="AH18" s="714"/>
      <c r="AI18" s="714"/>
      <c r="AJ18" s="714"/>
      <c r="AK18" s="714"/>
      <c r="AL18" s="683">
        <v>0.6</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138</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52597</v>
      </c>
      <c r="S19" s="681"/>
      <c r="T19" s="681"/>
      <c r="U19" s="681"/>
      <c r="V19" s="681"/>
      <c r="W19" s="681"/>
      <c r="X19" s="681"/>
      <c r="Y19" s="682"/>
      <c r="Z19" s="713">
        <v>0.2</v>
      </c>
      <c r="AA19" s="713"/>
      <c r="AB19" s="713"/>
      <c r="AC19" s="713"/>
      <c r="AD19" s="714">
        <v>52597</v>
      </c>
      <c r="AE19" s="714"/>
      <c r="AF19" s="714"/>
      <c r="AG19" s="714"/>
      <c r="AH19" s="714"/>
      <c r="AI19" s="714"/>
      <c r="AJ19" s="714"/>
      <c r="AK19" s="714"/>
      <c r="AL19" s="683">
        <v>0.4</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263</v>
      </c>
      <c r="BH19" s="681"/>
      <c r="BI19" s="681"/>
      <c r="BJ19" s="681"/>
      <c r="BK19" s="681"/>
      <c r="BL19" s="681"/>
      <c r="BM19" s="681"/>
      <c r="BN19" s="682"/>
      <c r="BO19" s="713">
        <v>0</v>
      </c>
      <c r="BP19" s="713"/>
      <c r="BQ19" s="713"/>
      <c r="BR19" s="713"/>
      <c r="BS19" s="686" t="s">
        <v>138</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246</v>
      </c>
      <c r="CS19" s="681"/>
      <c r="CT19" s="681"/>
      <c r="CU19" s="681"/>
      <c r="CV19" s="681"/>
      <c r="CW19" s="681"/>
      <c r="CX19" s="681"/>
      <c r="CY19" s="682"/>
      <c r="CZ19" s="713" t="s">
        <v>246</v>
      </c>
      <c r="DA19" s="713"/>
      <c r="DB19" s="713"/>
      <c r="DC19" s="713"/>
      <c r="DD19" s="686" t="s">
        <v>138</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10230</v>
      </c>
      <c r="S20" s="681"/>
      <c r="T20" s="681"/>
      <c r="U20" s="681"/>
      <c r="V20" s="681"/>
      <c r="W20" s="681"/>
      <c r="X20" s="681"/>
      <c r="Y20" s="682"/>
      <c r="Z20" s="713">
        <v>0</v>
      </c>
      <c r="AA20" s="713"/>
      <c r="AB20" s="713"/>
      <c r="AC20" s="713"/>
      <c r="AD20" s="714">
        <v>10230</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263</v>
      </c>
      <c r="BH20" s="681"/>
      <c r="BI20" s="681"/>
      <c r="BJ20" s="681"/>
      <c r="BK20" s="681"/>
      <c r="BL20" s="681"/>
      <c r="BM20" s="681"/>
      <c r="BN20" s="682"/>
      <c r="BO20" s="713">
        <v>0</v>
      </c>
      <c r="BP20" s="713"/>
      <c r="BQ20" s="713"/>
      <c r="BR20" s="713"/>
      <c r="BS20" s="686" t="s">
        <v>246</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24988114</v>
      </c>
      <c r="CS20" s="681"/>
      <c r="CT20" s="681"/>
      <c r="CU20" s="681"/>
      <c r="CV20" s="681"/>
      <c r="CW20" s="681"/>
      <c r="CX20" s="681"/>
      <c r="CY20" s="682"/>
      <c r="CZ20" s="713">
        <v>100</v>
      </c>
      <c r="DA20" s="713"/>
      <c r="DB20" s="713"/>
      <c r="DC20" s="713"/>
      <c r="DD20" s="686">
        <v>1985823</v>
      </c>
      <c r="DE20" s="681"/>
      <c r="DF20" s="681"/>
      <c r="DG20" s="681"/>
      <c r="DH20" s="681"/>
      <c r="DI20" s="681"/>
      <c r="DJ20" s="681"/>
      <c r="DK20" s="681"/>
      <c r="DL20" s="681"/>
      <c r="DM20" s="681"/>
      <c r="DN20" s="681"/>
      <c r="DO20" s="681"/>
      <c r="DP20" s="682"/>
      <c r="DQ20" s="686">
        <v>13455206</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3384</v>
      </c>
      <c r="S21" s="681"/>
      <c r="T21" s="681"/>
      <c r="U21" s="681"/>
      <c r="V21" s="681"/>
      <c r="W21" s="681"/>
      <c r="X21" s="681"/>
      <c r="Y21" s="682"/>
      <c r="Z21" s="713">
        <v>0</v>
      </c>
      <c r="AA21" s="713"/>
      <c r="AB21" s="713"/>
      <c r="AC21" s="713"/>
      <c r="AD21" s="714">
        <v>3384</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263</v>
      </c>
      <c r="BH21" s="681"/>
      <c r="BI21" s="681"/>
      <c r="BJ21" s="681"/>
      <c r="BK21" s="681"/>
      <c r="BL21" s="681"/>
      <c r="BM21" s="681"/>
      <c r="BN21" s="682"/>
      <c r="BO21" s="713">
        <v>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6253598</v>
      </c>
      <c r="S22" s="681"/>
      <c r="T22" s="681"/>
      <c r="U22" s="681"/>
      <c r="V22" s="681"/>
      <c r="W22" s="681"/>
      <c r="X22" s="681"/>
      <c r="Y22" s="682"/>
      <c r="Z22" s="713">
        <v>23.5</v>
      </c>
      <c r="AA22" s="713"/>
      <c r="AB22" s="713"/>
      <c r="AC22" s="713"/>
      <c r="AD22" s="714">
        <v>5735102</v>
      </c>
      <c r="AE22" s="714"/>
      <c r="AF22" s="714"/>
      <c r="AG22" s="714"/>
      <c r="AH22" s="714"/>
      <c r="AI22" s="714"/>
      <c r="AJ22" s="714"/>
      <c r="AK22" s="714"/>
      <c r="AL22" s="683">
        <v>47.9</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138</v>
      </c>
      <c r="BP22" s="713"/>
      <c r="BQ22" s="713"/>
      <c r="BR22" s="713"/>
      <c r="BS22" s="686" t="s">
        <v>130</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5735102</v>
      </c>
      <c r="S23" s="681"/>
      <c r="T23" s="681"/>
      <c r="U23" s="681"/>
      <c r="V23" s="681"/>
      <c r="W23" s="681"/>
      <c r="X23" s="681"/>
      <c r="Y23" s="682"/>
      <c r="Z23" s="713">
        <v>21.6</v>
      </c>
      <c r="AA23" s="713"/>
      <c r="AB23" s="713"/>
      <c r="AC23" s="713"/>
      <c r="AD23" s="714">
        <v>5735102</v>
      </c>
      <c r="AE23" s="714"/>
      <c r="AF23" s="714"/>
      <c r="AG23" s="714"/>
      <c r="AH23" s="714"/>
      <c r="AI23" s="714"/>
      <c r="AJ23" s="714"/>
      <c r="AK23" s="714"/>
      <c r="AL23" s="683">
        <v>47.9</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130</v>
      </c>
      <c r="BP23" s="713"/>
      <c r="BQ23" s="713"/>
      <c r="BR23" s="713"/>
      <c r="BS23" s="686" t="s">
        <v>246</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518496</v>
      </c>
      <c r="S24" s="681"/>
      <c r="T24" s="681"/>
      <c r="U24" s="681"/>
      <c r="V24" s="681"/>
      <c r="W24" s="681"/>
      <c r="X24" s="681"/>
      <c r="Y24" s="682"/>
      <c r="Z24" s="713">
        <v>1.9</v>
      </c>
      <c r="AA24" s="713"/>
      <c r="AB24" s="713"/>
      <c r="AC24" s="713"/>
      <c r="AD24" s="714" t="s">
        <v>246</v>
      </c>
      <c r="AE24" s="714"/>
      <c r="AF24" s="714"/>
      <c r="AG24" s="714"/>
      <c r="AH24" s="714"/>
      <c r="AI24" s="714"/>
      <c r="AJ24" s="714"/>
      <c r="AK24" s="714"/>
      <c r="AL24" s="683" t="s">
        <v>130</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138</v>
      </c>
      <c r="BH24" s="681"/>
      <c r="BI24" s="681"/>
      <c r="BJ24" s="681"/>
      <c r="BK24" s="681"/>
      <c r="BL24" s="681"/>
      <c r="BM24" s="681"/>
      <c r="BN24" s="682"/>
      <c r="BO24" s="713" t="s">
        <v>246</v>
      </c>
      <c r="BP24" s="713"/>
      <c r="BQ24" s="713"/>
      <c r="BR24" s="713"/>
      <c r="BS24" s="686" t="s">
        <v>130</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9808883</v>
      </c>
      <c r="CS24" s="736"/>
      <c r="CT24" s="736"/>
      <c r="CU24" s="736"/>
      <c r="CV24" s="736"/>
      <c r="CW24" s="736"/>
      <c r="CX24" s="736"/>
      <c r="CY24" s="779"/>
      <c r="CZ24" s="780">
        <v>39.299999999999997</v>
      </c>
      <c r="DA24" s="751"/>
      <c r="DB24" s="751"/>
      <c r="DC24" s="783"/>
      <c r="DD24" s="778">
        <v>6860488</v>
      </c>
      <c r="DE24" s="736"/>
      <c r="DF24" s="736"/>
      <c r="DG24" s="736"/>
      <c r="DH24" s="736"/>
      <c r="DI24" s="736"/>
      <c r="DJ24" s="736"/>
      <c r="DK24" s="779"/>
      <c r="DL24" s="778">
        <v>6650105</v>
      </c>
      <c r="DM24" s="736"/>
      <c r="DN24" s="736"/>
      <c r="DO24" s="736"/>
      <c r="DP24" s="736"/>
      <c r="DQ24" s="736"/>
      <c r="DR24" s="736"/>
      <c r="DS24" s="736"/>
      <c r="DT24" s="736"/>
      <c r="DU24" s="736"/>
      <c r="DV24" s="779"/>
      <c r="DW24" s="780">
        <v>53.3</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246</v>
      </c>
      <c r="AA25" s="713"/>
      <c r="AB25" s="713"/>
      <c r="AC25" s="713"/>
      <c r="AD25" s="714" t="s">
        <v>138</v>
      </c>
      <c r="AE25" s="714"/>
      <c r="AF25" s="714"/>
      <c r="AG25" s="714"/>
      <c r="AH25" s="714"/>
      <c r="AI25" s="714"/>
      <c r="AJ25" s="714"/>
      <c r="AK25" s="714"/>
      <c r="AL25" s="683" t="s">
        <v>130</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246</v>
      </c>
      <c r="BH25" s="681"/>
      <c r="BI25" s="681"/>
      <c r="BJ25" s="681"/>
      <c r="BK25" s="681"/>
      <c r="BL25" s="681"/>
      <c r="BM25" s="681"/>
      <c r="BN25" s="682"/>
      <c r="BO25" s="713" t="s">
        <v>246</v>
      </c>
      <c r="BP25" s="713"/>
      <c r="BQ25" s="713"/>
      <c r="BR25" s="713"/>
      <c r="BS25" s="686" t="s">
        <v>138</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3914727</v>
      </c>
      <c r="CS25" s="699"/>
      <c r="CT25" s="699"/>
      <c r="CU25" s="699"/>
      <c r="CV25" s="699"/>
      <c r="CW25" s="699"/>
      <c r="CX25" s="699"/>
      <c r="CY25" s="700"/>
      <c r="CZ25" s="683">
        <v>15.7</v>
      </c>
      <c r="DA25" s="701"/>
      <c r="DB25" s="701"/>
      <c r="DC25" s="702"/>
      <c r="DD25" s="686">
        <v>3791967</v>
      </c>
      <c r="DE25" s="699"/>
      <c r="DF25" s="699"/>
      <c r="DG25" s="699"/>
      <c r="DH25" s="699"/>
      <c r="DI25" s="699"/>
      <c r="DJ25" s="699"/>
      <c r="DK25" s="700"/>
      <c r="DL25" s="686">
        <v>3596193</v>
      </c>
      <c r="DM25" s="699"/>
      <c r="DN25" s="699"/>
      <c r="DO25" s="699"/>
      <c r="DP25" s="699"/>
      <c r="DQ25" s="699"/>
      <c r="DR25" s="699"/>
      <c r="DS25" s="699"/>
      <c r="DT25" s="699"/>
      <c r="DU25" s="699"/>
      <c r="DV25" s="700"/>
      <c r="DW25" s="683">
        <v>28.8</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12441359</v>
      </c>
      <c r="S26" s="681"/>
      <c r="T26" s="681"/>
      <c r="U26" s="681"/>
      <c r="V26" s="681"/>
      <c r="W26" s="681"/>
      <c r="X26" s="681"/>
      <c r="Y26" s="682"/>
      <c r="Z26" s="713">
        <v>46.8</v>
      </c>
      <c r="AA26" s="713"/>
      <c r="AB26" s="713"/>
      <c r="AC26" s="713"/>
      <c r="AD26" s="714">
        <v>11922863</v>
      </c>
      <c r="AE26" s="714"/>
      <c r="AF26" s="714"/>
      <c r="AG26" s="714"/>
      <c r="AH26" s="714"/>
      <c r="AI26" s="714"/>
      <c r="AJ26" s="714"/>
      <c r="AK26" s="714"/>
      <c r="AL26" s="683">
        <v>99.7</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246</v>
      </c>
      <c r="BH26" s="681"/>
      <c r="BI26" s="681"/>
      <c r="BJ26" s="681"/>
      <c r="BK26" s="681"/>
      <c r="BL26" s="681"/>
      <c r="BM26" s="681"/>
      <c r="BN26" s="682"/>
      <c r="BO26" s="713" t="s">
        <v>130</v>
      </c>
      <c r="BP26" s="713"/>
      <c r="BQ26" s="713"/>
      <c r="BR26" s="713"/>
      <c r="BS26" s="686" t="s">
        <v>130</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2404428</v>
      </c>
      <c r="CS26" s="681"/>
      <c r="CT26" s="681"/>
      <c r="CU26" s="681"/>
      <c r="CV26" s="681"/>
      <c r="CW26" s="681"/>
      <c r="CX26" s="681"/>
      <c r="CY26" s="682"/>
      <c r="CZ26" s="683">
        <v>9.6</v>
      </c>
      <c r="DA26" s="701"/>
      <c r="DB26" s="701"/>
      <c r="DC26" s="702"/>
      <c r="DD26" s="686">
        <v>2365763</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5496</v>
      </c>
      <c r="S27" s="681"/>
      <c r="T27" s="681"/>
      <c r="U27" s="681"/>
      <c r="V27" s="681"/>
      <c r="W27" s="681"/>
      <c r="X27" s="681"/>
      <c r="Y27" s="682"/>
      <c r="Z27" s="713">
        <v>0</v>
      </c>
      <c r="AA27" s="713"/>
      <c r="AB27" s="713"/>
      <c r="AC27" s="713"/>
      <c r="AD27" s="714">
        <v>5496</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4855098</v>
      </c>
      <c r="BH27" s="681"/>
      <c r="BI27" s="681"/>
      <c r="BJ27" s="681"/>
      <c r="BK27" s="681"/>
      <c r="BL27" s="681"/>
      <c r="BM27" s="681"/>
      <c r="BN27" s="682"/>
      <c r="BO27" s="713">
        <v>100</v>
      </c>
      <c r="BP27" s="713"/>
      <c r="BQ27" s="713"/>
      <c r="BR27" s="713"/>
      <c r="BS27" s="686">
        <v>43945</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3867310</v>
      </c>
      <c r="CS27" s="699"/>
      <c r="CT27" s="699"/>
      <c r="CU27" s="699"/>
      <c r="CV27" s="699"/>
      <c r="CW27" s="699"/>
      <c r="CX27" s="699"/>
      <c r="CY27" s="700"/>
      <c r="CZ27" s="683">
        <v>15.5</v>
      </c>
      <c r="DA27" s="701"/>
      <c r="DB27" s="701"/>
      <c r="DC27" s="702"/>
      <c r="DD27" s="686">
        <v>1041675</v>
      </c>
      <c r="DE27" s="699"/>
      <c r="DF27" s="699"/>
      <c r="DG27" s="699"/>
      <c r="DH27" s="699"/>
      <c r="DI27" s="699"/>
      <c r="DJ27" s="699"/>
      <c r="DK27" s="700"/>
      <c r="DL27" s="686">
        <v>1027066</v>
      </c>
      <c r="DM27" s="699"/>
      <c r="DN27" s="699"/>
      <c r="DO27" s="699"/>
      <c r="DP27" s="699"/>
      <c r="DQ27" s="699"/>
      <c r="DR27" s="699"/>
      <c r="DS27" s="699"/>
      <c r="DT27" s="699"/>
      <c r="DU27" s="699"/>
      <c r="DV27" s="700"/>
      <c r="DW27" s="683">
        <v>8.1999999999999993</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119217</v>
      </c>
      <c r="S28" s="681"/>
      <c r="T28" s="681"/>
      <c r="U28" s="681"/>
      <c r="V28" s="681"/>
      <c r="W28" s="681"/>
      <c r="X28" s="681"/>
      <c r="Y28" s="682"/>
      <c r="Z28" s="713">
        <v>0.4</v>
      </c>
      <c r="AA28" s="713"/>
      <c r="AB28" s="713"/>
      <c r="AC28" s="713"/>
      <c r="AD28" s="714" t="s">
        <v>130</v>
      </c>
      <c r="AE28" s="714"/>
      <c r="AF28" s="714"/>
      <c r="AG28" s="714"/>
      <c r="AH28" s="714"/>
      <c r="AI28" s="714"/>
      <c r="AJ28" s="714"/>
      <c r="AK28" s="714"/>
      <c r="AL28" s="683" t="s">
        <v>246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2026846</v>
      </c>
      <c r="CS28" s="681"/>
      <c r="CT28" s="681"/>
      <c r="CU28" s="681"/>
      <c r="CV28" s="681"/>
      <c r="CW28" s="681"/>
      <c r="CX28" s="681"/>
      <c r="CY28" s="682"/>
      <c r="CZ28" s="683">
        <v>8.1</v>
      </c>
      <c r="DA28" s="701"/>
      <c r="DB28" s="701"/>
      <c r="DC28" s="702"/>
      <c r="DD28" s="686">
        <v>2026846</v>
      </c>
      <c r="DE28" s="681"/>
      <c r="DF28" s="681"/>
      <c r="DG28" s="681"/>
      <c r="DH28" s="681"/>
      <c r="DI28" s="681"/>
      <c r="DJ28" s="681"/>
      <c r="DK28" s="682"/>
      <c r="DL28" s="686">
        <v>2026846</v>
      </c>
      <c r="DM28" s="681"/>
      <c r="DN28" s="681"/>
      <c r="DO28" s="681"/>
      <c r="DP28" s="681"/>
      <c r="DQ28" s="681"/>
      <c r="DR28" s="681"/>
      <c r="DS28" s="681"/>
      <c r="DT28" s="681"/>
      <c r="DU28" s="681"/>
      <c r="DV28" s="682"/>
      <c r="DW28" s="683">
        <v>16.3</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88322</v>
      </c>
      <c r="S29" s="681"/>
      <c r="T29" s="681"/>
      <c r="U29" s="681"/>
      <c r="V29" s="681"/>
      <c r="W29" s="681"/>
      <c r="X29" s="681"/>
      <c r="Y29" s="682"/>
      <c r="Z29" s="713">
        <v>0.3</v>
      </c>
      <c r="AA29" s="713"/>
      <c r="AB29" s="713"/>
      <c r="AC29" s="713"/>
      <c r="AD29" s="714">
        <v>25865</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306</v>
      </c>
      <c r="CE29" s="769"/>
      <c r="CF29" s="719" t="s">
        <v>307</v>
      </c>
      <c r="CG29" s="720"/>
      <c r="CH29" s="720"/>
      <c r="CI29" s="720"/>
      <c r="CJ29" s="720"/>
      <c r="CK29" s="720"/>
      <c r="CL29" s="720"/>
      <c r="CM29" s="720"/>
      <c r="CN29" s="720"/>
      <c r="CO29" s="720"/>
      <c r="CP29" s="720"/>
      <c r="CQ29" s="721"/>
      <c r="CR29" s="680">
        <v>2026802</v>
      </c>
      <c r="CS29" s="699"/>
      <c r="CT29" s="699"/>
      <c r="CU29" s="699"/>
      <c r="CV29" s="699"/>
      <c r="CW29" s="699"/>
      <c r="CX29" s="699"/>
      <c r="CY29" s="700"/>
      <c r="CZ29" s="683">
        <v>8.1</v>
      </c>
      <c r="DA29" s="701"/>
      <c r="DB29" s="701"/>
      <c r="DC29" s="702"/>
      <c r="DD29" s="686">
        <v>2026802</v>
      </c>
      <c r="DE29" s="699"/>
      <c r="DF29" s="699"/>
      <c r="DG29" s="699"/>
      <c r="DH29" s="699"/>
      <c r="DI29" s="699"/>
      <c r="DJ29" s="699"/>
      <c r="DK29" s="700"/>
      <c r="DL29" s="686">
        <v>2026802</v>
      </c>
      <c r="DM29" s="699"/>
      <c r="DN29" s="699"/>
      <c r="DO29" s="699"/>
      <c r="DP29" s="699"/>
      <c r="DQ29" s="699"/>
      <c r="DR29" s="699"/>
      <c r="DS29" s="699"/>
      <c r="DT29" s="699"/>
      <c r="DU29" s="699"/>
      <c r="DV29" s="700"/>
      <c r="DW29" s="683">
        <v>16.2</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131211</v>
      </c>
      <c r="S30" s="681"/>
      <c r="T30" s="681"/>
      <c r="U30" s="681"/>
      <c r="V30" s="681"/>
      <c r="W30" s="681"/>
      <c r="X30" s="681"/>
      <c r="Y30" s="682"/>
      <c r="Z30" s="713">
        <v>0.5</v>
      </c>
      <c r="AA30" s="713"/>
      <c r="AB30" s="713"/>
      <c r="AC30" s="713"/>
      <c r="AD30" s="714" t="s">
        <v>130</v>
      </c>
      <c r="AE30" s="714"/>
      <c r="AF30" s="714"/>
      <c r="AG30" s="714"/>
      <c r="AH30" s="714"/>
      <c r="AI30" s="714"/>
      <c r="AJ30" s="714"/>
      <c r="AK30" s="714"/>
      <c r="AL30" s="683" t="s">
        <v>246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0"/>
      <c r="CE30" s="771"/>
      <c r="CF30" s="719" t="s">
        <v>311</v>
      </c>
      <c r="CG30" s="720"/>
      <c r="CH30" s="720"/>
      <c r="CI30" s="720"/>
      <c r="CJ30" s="720"/>
      <c r="CK30" s="720"/>
      <c r="CL30" s="720"/>
      <c r="CM30" s="720"/>
      <c r="CN30" s="720"/>
      <c r="CO30" s="720"/>
      <c r="CP30" s="720"/>
      <c r="CQ30" s="721"/>
      <c r="CR30" s="680">
        <v>1915340</v>
      </c>
      <c r="CS30" s="681"/>
      <c r="CT30" s="681"/>
      <c r="CU30" s="681"/>
      <c r="CV30" s="681"/>
      <c r="CW30" s="681"/>
      <c r="CX30" s="681"/>
      <c r="CY30" s="682"/>
      <c r="CZ30" s="683">
        <v>7.7</v>
      </c>
      <c r="DA30" s="701"/>
      <c r="DB30" s="701"/>
      <c r="DC30" s="702"/>
      <c r="DD30" s="686">
        <v>1915340</v>
      </c>
      <c r="DE30" s="681"/>
      <c r="DF30" s="681"/>
      <c r="DG30" s="681"/>
      <c r="DH30" s="681"/>
      <c r="DI30" s="681"/>
      <c r="DJ30" s="681"/>
      <c r="DK30" s="682"/>
      <c r="DL30" s="686">
        <v>1915340</v>
      </c>
      <c r="DM30" s="681"/>
      <c r="DN30" s="681"/>
      <c r="DO30" s="681"/>
      <c r="DP30" s="681"/>
      <c r="DQ30" s="681"/>
      <c r="DR30" s="681"/>
      <c r="DS30" s="681"/>
      <c r="DT30" s="681"/>
      <c r="DU30" s="681"/>
      <c r="DV30" s="682"/>
      <c r="DW30" s="683">
        <v>15.4</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8090070</v>
      </c>
      <c r="S31" s="681"/>
      <c r="T31" s="681"/>
      <c r="U31" s="681"/>
      <c r="V31" s="681"/>
      <c r="W31" s="681"/>
      <c r="X31" s="681"/>
      <c r="Y31" s="682"/>
      <c r="Z31" s="713">
        <v>30.4</v>
      </c>
      <c r="AA31" s="713"/>
      <c r="AB31" s="713"/>
      <c r="AC31" s="713"/>
      <c r="AD31" s="714" t="s">
        <v>246</v>
      </c>
      <c r="AE31" s="714"/>
      <c r="AF31" s="714"/>
      <c r="AG31" s="714"/>
      <c r="AH31" s="714"/>
      <c r="AI31" s="714"/>
      <c r="AJ31" s="714"/>
      <c r="AK31" s="714"/>
      <c r="AL31" s="683" t="s">
        <v>138</v>
      </c>
      <c r="AM31" s="684"/>
      <c r="AN31" s="684"/>
      <c r="AO31" s="715"/>
      <c r="AP31" s="754" t="s">
        <v>313</v>
      </c>
      <c r="AQ31" s="755"/>
      <c r="AR31" s="755"/>
      <c r="AS31" s="755"/>
      <c r="AT31" s="760" t="s">
        <v>314</v>
      </c>
      <c r="AU31" s="231"/>
      <c r="AV31" s="231"/>
      <c r="AW31" s="231"/>
      <c r="AX31" s="746" t="s">
        <v>188</v>
      </c>
      <c r="AY31" s="747"/>
      <c r="AZ31" s="747"/>
      <c r="BA31" s="747"/>
      <c r="BB31" s="747"/>
      <c r="BC31" s="747"/>
      <c r="BD31" s="747"/>
      <c r="BE31" s="747"/>
      <c r="BF31" s="748"/>
      <c r="BG31" s="749">
        <v>98.7</v>
      </c>
      <c r="BH31" s="750"/>
      <c r="BI31" s="750"/>
      <c r="BJ31" s="750"/>
      <c r="BK31" s="750"/>
      <c r="BL31" s="750"/>
      <c r="BM31" s="751">
        <v>96.5</v>
      </c>
      <c r="BN31" s="750"/>
      <c r="BO31" s="750"/>
      <c r="BP31" s="750"/>
      <c r="BQ31" s="752"/>
      <c r="BR31" s="749">
        <v>99</v>
      </c>
      <c r="BS31" s="750"/>
      <c r="BT31" s="750"/>
      <c r="BU31" s="750"/>
      <c r="BV31" s="750"/>
      <c r="BW31" s="750"/>
      <c r="BX31" s="751">
        <v>96.7</v>
      </c>
      <c r="BY31" s="750"/>
      <c r="BZ31" s="750"/>
      <c r="CA31" s="750"/>
      <c r="CB31" s="752"/>
      <c r="CD31" s="770"/>
      <c r="CE31" s="771"/>
      <c r="CF31" s="719" t="s">
        <v>315</v>
      </c>
      <c r="CG31" s="720"/>
      <c r="CH31" s="720"/>
      <c r="CI31" s="720"/>
      <c r="CJ31" s="720"/>
      <c r="CK31" s="720"/>
      <c r="CL31" s="720"/>
      <c r="CM31" s="720"/>
      <c r="CN31" s="720"/>
      <c r="CO31" s="720"/>
      <c r="CP31" s="720"/>
      <c r="CQ31" s="721"/>
      <c r="CR31" s="680">
        <v>111462</v>
      </c>
      <c r="CS31" s="699"/>
      <c r="CT31" s="699"/>
      <c r="CU31" s="699"/>
      <c r="CV31" s="699"/>
      <c r="CW31" s="699"/>
      <c r="CX31" s="699"/>
      <c r="CY31" s="700"/>
      <c r="CZ31" s="683">
        <v>0.4</v>
      </c>
      <c r="DA31" s="701"/>
      <c r="DB31" s="701"/>
      <c r="DC31" s="702"/>
      <c r="DD31" s="686">
        <v>111462</v>
      </c>
      <c r="DE31" s="699"/>
      <c r="DF31" s="699"/>
      <c r="DG31" s="699"/>
      <c r="DH31" s="699"/>
      <c r="DI31" s="699"/>
      <c r="DJ31" s="699"/>
      <c r="DK31" s="700"/>
      <c r="DL31" s="686">
        <v>111462</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63" t="s">
        <v>316</v>
      </c>
      <c r="C32" s="764"/>
      <c r="D32" s="764"/>
      <c r="E32" s="764"/>
      <c r="F32" s="764"/>
      <c r="G32" s="764"/>
      <c r="H32" s="764"/>
      <c r="I32" s="764"/>
      <c r="J32" s="764"/>
      <c r="K32" s="764"/>
      <c r="L32" s="764"/>
      <c r="M32" s="764"/>
      <c r="N32" s="764"/>
      <c r="O32" s="764"/>
      <c r="P32" s="764"/>
      <c r="Q32" s="765"/>
      <c r="R32" s="680" t="s">
        <v>246</v>
      </c>
      <c r="S32" s="681"/>
      <c r="T32" s="681"/>
      <c r="U32" s="681"/>
      <c r="V32" s="681"/>
      <c r="W32" s="681"/>
      <c r="X32" s="681"/>
      <c r="Y32" s="682"/>
      <c r="Z32" s="713" t="s">
        <v>246</v>
      </c>
      <c r="AA32" s="713"/>
      <c r="AB32" s="713"/>
      <c r="AC32" s="713"/>
      <c r="AD32" s="714" t="s">
        <v>246</v>
      </c>
      <c r="AE32" s="714"/>
      <c r="AF32" s="714"/>
      <c r="AG32" s="714"/>
      <c r="AH32" s="714"/>
      <c r="AI32" s="714"/>
      <c r="AJ32" s="714"/>
      <c r="AK32" s="714"/>
      <c r="AL32" s="683" t="s">
        <v>138</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99.2</v>
      </c>
      <c r="BH32" s="699"/>
      <c r="BI32" s="699"/>
      <c r="BJ32" s="699"/>
      <c r="BK32" s="699"/>
      <c r="BL32" s="699"/>
      <c r="BM32" s="684">
        <v>97.7</v>
      </c>
      <c r="BN32" s="745"/>
      <c r="BO32" s="745"/>
      <c r="BP32" s="745"/>
      <c r="BQ32" s="726"/>
      <c r="BR32" s="753">
        <v>99.1</v>
      </c>
      <c r="BS32" s="699"/>
      <c r="BT32" s="699"/>
      <c r="BU32" s="699"/>
      <c r="BV32" s="699"/>
      <c r="BW32" s="699"/>
      <c r="BX32" s="684">
        <v>97.6</v>
      </c>
      <c r="BY32" s="745"/>
      <c r="BZ32" s="745"/>
      <c r="CA32" s="745"/>
      <c r="CB32" s="726"/>
      <c r="CD32" s="772"/>
      <c r="CE32" s="773"/>
      <c r="CF32" s="719" t="s">
        <v>319</v>
      </c>
      <c r="CG32" s="720"/>
      <c r="CH32" s="720"/>
      <c r="CI32" s="720"/>
      <c r="CJ32" s="720"/>
      <c r="CK32" s="720"/>
      <c r="CL32" s="720"/>
      <c r="CM32" s="720"/>
      <c r="CN32" s="720"/>
      <c r="CO32" s="720"/>
      <c r="CP32" s="720"/>
      <c r="CQ32" s="721"/>
      <c r="CR32" s="680">
        <v>44</v>
      </c>
      <c r="CS32" s="681"/>
      <c r="CT32" s="681"/>
      <c r="CU32" s="681"/>
      <c r="CV32" s="681"/>
      <c r="CW32" s="681"/>
      <c r="CX32" s="681"/>
      <c r="CY32" s="682"/>
      <c r="CZ32" s="683">
        <v>0</v>
      </c>
      <c r="DA32" s="701"/>
      <c r="DB32" s="701"/>
      <c r="DC32" s="702"/>
      <c r="DD32" s="686">
        <v>44</v>
      </c>
      <c r="DE32" s="681"/>
      <c r="DF32" s="681"/>
      <c r="DG32" s="681"/>
      <c r="DH32" s="681"/>
      <c r="DI32" s="681"/>
      <c r="DJ32" s="681"/>
      <c r="DK32" s="682"/>
      <c r="DL32" s="686">
        <v>44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1611686</v>
      </c>
      <c r="S33" s="681"/>
      <c r="T33" s="681"/>
      <c r="U33" s="681"/>
      <c r="V33" s="681"/>
      <c r="W33" s="681"/>
      <c r="X33" s="681"/>
      <c r="Y33" s="682"/>
      <c r="Z33" s="713">
        <v>6.1</v>
      </c>
      <c r="AA33" s="713"/>
      <c r="AB33" s="713"/>
      <c r="AC33" s="713"/>
      <c r="AD33" s="714" t="s">
        <v>246</v>
      </c>
      <c r="AE33" s="714"/>
      <c r="AF33" s="714"/>
      <c r="AG33" s="714"/>
      <c r="AH33" s="714"/>
      <c r="AI33" s="714"/>
      <c r="AJ33" s="714"/>
      <c r="AK33" s="714"/>
      <c r="AL33" s="683" t="s">
        <v>138</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98.2</v>
      </c>
      <c r="BH33" s="665"/>
      <c r="BI33" s="665"/>
      <c r="BJ33" s="665"/>
      <c r="BK33" s="665"/>
      <c r="BL33" s="665"/>
      <c r="BM33" s="707">
        <v>95.4</v>
      </c>
      <c r="BN33" s="665"/>
      <c r="BO33" s="665"/>
      <c r="BP33" s="665"/>
      <c r="BQ33" s="709"/>
      <c r="BR33" s="744">
        <v>98.9</v>
      </c>
      <c r="BS33" s="665"/>
      <c r="BT33" s="665"/>
      <c r="BU33" s="665"/>
      <c r="BV33" s="665"/>
      <c r="BW33" s="665"/>
      <c r="BX33" s="707">
        <v>95.9</v>
      </c>
      <c r="BY33" s="665"/>
      <c r="BZ33" s="665"/>
      <c r="CA33" s="665"/>
      <c r="CB33" s="709"/>
      <c r="CD33" s="719" t="s">
        <v>322</v>
      </c>
      <c r="CE33" s="720"/>
      <c r="CF33" s="720"/>
      <c r="CG33" s="720"/>
      <c r="CH33" s="720"/>
      <c r="CI33" s="720"/>
      <c r="CJ33" s="720"/>
      <c r="CK33" s="720"/>
      <c r="CL33" s="720"/>
      <c r="CM33" s="720"/>
      <c r="CN33" s="720"/>
      <c r="CO33" s="720"/>
      <c r="CP33" s="720"/>
      <c r="CQ33" s="721"/>
      <c r="CR33" s="680">
        <v>13185885</v>
      </c>
      <c r="CS33" s="699"/>
      <c r="CT33" s="699"/>
      <c r="CU33" s="699"/>
      <c r="CV33" s="699"/>
      <c r="CW33" s="699"/>
      <c r="CX33" s="699"/>
      <c r="CY33" s="700"/>
      <c r="CZ33" s="683">
        <v>52.8</v>
      </c>
      <c r="DA33" s="701"/>
      <c r="DB33" s="701"/>
      <c r="DC33" s="702"/>
      <c r="DD33" s="686">
        <v>6082579</v>
      </c>
      <c r="DE33" s="699"/>
      <c r="DF33" s="699"/>
      <c r="DG33" s="699"/>
      <c r="DH33" s="699"/>
      <c r="DI33" s="699"/>
      <c r="DJ33" s="699"/>
      <c r="DK33" s="700"/>
      <c r="DL33" s="686">
        <v>4684006</v>
      </c>
      <c r="DM33" s="699"/>
      <c r="DN33" s="699"/>
      <c r="DO33" s="699"/>
      <c r="DP33" s="699"/>
      <c r="DQ33" s="699"/>
      <c r="DR33" s="699"/>
      <c r="DS33" s="699"/>
      <c r="DT33" s="699"/>
      <c r="DU33" s="699"/>
      <c r="DV33" s="700"/>
      <c r="DW33" s="683">
        <v>37.6</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56885</v>
      </c>
      <c r="S34" s="681"/>
      <c r="T34" s="681"/>
      <c r="U34" s="681"/>
      <c r="V34" s="681"/>
      <c r="W34" s="681"/>
      <c r="X34" s="681"/>
      <c r="Y34" s="682"/>
      <c r="Z34" s="713">
        <v>0.2</v>
      </c>
      <c r="AA34" s="713"/>
      <c r="AB34" s="713"/>
      <c r="AC34" s="713"/>
      <c r="AD34" s="714">
        <v>6010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3334606</v>
      </c>
      <c r="CS34" s="681"/>
      <c r="CT34" s="681"/>
      <c r="CU34" s="681"/>
      <c r="CV34" s="681"/>
      <c r="CW34" s="681"/>
      <c r="CX34" s="681"/>
      <c r="CY34" s="682"/>
      <c r="CZ34" s="683">
        <v>13.3</v>
      </c>
      <c r="DA34" s="701"/>
      <c r="DB34" s="701"/>
      <c r="DC34" s="702"/>
      <c r="DD34" s="686">
        <v>2188869</v>
      </c>
      <c r="DE34" s="681"/>
      <c r="DF34" s="681"/>
      <c r="DG34" s="681"/>
      <c r="DH34" s="681"/>
      <c r="DI34" s="681"/>
      <c r="DJ34" s="681"/>
      <c r="DK34" s="682"/>
      <c r="DL34" s="686">
        <v>1859339</v>
      </c>
      <c r="DM34" s="681"/>
      <c r="DN34" s="681"/>
      <c r="DO34" s="681"/>
      <c r="DP34" s="681"/>
      <c r="DQ34" s="681"/>
      <c r="DR34" s="681"/>
      <c r="DS34" s="681"/>
      <c r="DT34" s="681"/>
      <c r="DU34" s="681"/>
      <c r="DV34" s="682"/>
      <c r="DW34" s="683">
        <v>14.9</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307619</v>
      </c>
      <c r="S35" s="681"/>
      <c r="T35" s="681"/>
      <c r="U35" s="681"/>
      <c r="V35" s="681"/>
      <c r="W35" s="681"/>
      <c r="X35" s="681"/>
      <c r="Y35" s="682"/>
      <c r="Z35" s="713">
        <v>1.2</v>
      </c>
      <c r="AA35" s="713"/>
      <c r="AB35" s="713"/>
      <c r="AC35" s="713"/>
      <c r="AD35" s="714" t="s">
        <v>246</v>
      </c>
      <c r="AE35" s="714"/>
      <c r="AF35" s="714"/>
      <c r="AG35" s="714"/>
      <c r="AH35" s="714"/>
      <c r="AI35" s="714"/>
      <c r="AJ35" s="714"/>
      <c r="AK35" s="714"/>
      <c r="AL35" s="683" t="s">
        <v>130</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239579</v>
      </c>
      <c r="CS35" s="699"/>
      <c r="CT35" s="699"/>
      <c r="CU35" s="699"/>
      <c r="CV35" s="699"/>
      <c r="CW35" s="699"/>
      <c r="CX35" s="699"/>
      <c r="CY35" s="700"/>
      <c r="CZ35" s="683">
        <v>1</v>
      </c>
      <c r="DA35" s="701"/>
      <c r="DB35" s="701"/>
      <c r="DC35" s="702"/>
      <c r="DD35" s="686">
        <v>221336</v>
      </c>
      <c r="DE35" s="699"/>
      <c r="DF35" s="699"/>
      <c r="DG35" s="699"/>
      <c r="DH35" s="699"/>
      <c r="DI35" s="699"/>
      <c r="DJ35" s="699"/>
      <c r="DK35" s="700"/>
      <c r="DL35" s="686">
        <v>218971</v>
      </c>
      <c r="DM35" s="699"/>
      <c r="DN35" s="699"/>
      <c r="DO35" s="699"/>
      <c r="DP35" s="699"/>
      <c r="DQ35" s="699"/>
      <c r="DR35" s="699"/>
      <c r="DS35" s="699"/>
      <c r="DT35" s="699"/>
      <c r="DU35" s="699"/>
      <c r="DV35" s="700"/>
      <c r="DW35" s="683">
        <v>1.8</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1743098</v>
      </c>
      <c r="S36" s="681"/>
      <c r="T36" s="681"/>
      <c r="U36" s="681"/>
      <c r="V36" s="681"/>
      <c r="W36" s="681"/>
      <c r="X36" s="681"/>
      <c r="Y36" s="682"/>
      <c r="Z36" s="713">
        <v>6.6</v>
      </c>
      <c r="AA36" s="713"/>
      <c r="AB36" s="713"/>
      <c r="AC36" s="713"/>
      <c r="AD36" s="714" t="s">
        <v>246</v>
      </c>
      <c r="AE36" s="714"/>
      <c r="AF36" s="714"/>
      <c r="AG36" s="714"/>
      <c r="AH36" s="714"/>
      <c r="AI36" s="714"/>
      <c r="AJ36" s="714"/>
      <c r="AK36" s="714"/>
      <c r="AL36" s="683" t="s">
        <v>130</v>
      </c>
      <c r="AM36" s="684"/>
      <c r="AN36" s="684"/>
      <c r="AO36" s="715"/>
      <c r="AP36" s="235"/>
      <c r="AQ36" s="732" t="s">
        <v>330</v>
      </c>
      <c r="AR36" s="733"/>
      <c r="AS36" s="733"/>
      <c r="AT36" s="733"/>
      <c r="AU36" s="733"/>
      <c r="AV36" s="733"/>
      <c r="AW36" s="733"/>
      <c r="AX36" s="733"/>
      <c r="AY36" s="734"/>
      <c r="AZ36" s="735">
        <v>3148837</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292708</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7474273</v>
      </c>
      <c r="CS36" s="681"/>
      <c r="CT36" s="681"/>
      <c r="CU36" s="681"/>
      <c r="CV36" s="681"/>
      <c r="CW36" s="681"/>
      <c r="CX36" s="681"/>
      <c r="CY36" s="682"/>
      <c r="CZ36" s="683">
        <v>29.9</v>
      </c>
      <c r="DA36" s="701"/>
      <c r="DB36" s="701"/>
      <c r="DC36" s="702"/>
      <c r="DD36" s="686">
        <v>2031916</v>
      </c>
      <c r="DE36" s="681"/>
      <c r="DF36" s="681"/>
      <c r="DG36" s="681"/>
      <c r="DH36" s="681"/>
      <c r="DI36" s="681"/>
      <c r="DJ36" s="681"/>
      <c r="DK36" s="682"/>
      <c r="DL36" s="686">
        <v>1256688</v>
      </c>
      <c r="DM36" s="681"/>
      <c r="DN36" s="681"/>
      <c r="DO36" s="681"/>
      <c r="DP36" s="681"/>
      <c r="DQ36" s="681"/>
      <c r="DR36" s="681"/>
      <c r="DS36" s="681"/>
      <c r="DT36" s="681"/>
      <c r="DU36" s="681"/>
      <c r="DV36" s="682"/>
      <c r="DW36" s="683">
        <v>10.1</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372495</v>
      </c>
      <c r="S37" s="681"/>
      <c r="T37" s="681"/>
      <c r="U37" s="681"/>
      <c r="V37" s="681"/>
      <c r="W37" s="681"/>
      <c r="X37" s="681"/>
      <c r="Y37" s="682"/>
      <c r="Z37" s="713">
        <v>1.4</v>
      </c>
      <c r="AA37" s="713"/>
      <c r="AB37" s="713"/>
      <c r="AC37" s="713"/>
      <c r="AD37" s="714" t="s">
        <v>138</v>
      </c>
      <c r="AE37" s="714"/>
      <c r="AF37" s="714"/>
      <c r="AG37" s="714"/>
      <c r="AH37" s="714"/>
      <c r="AI37" s="714"/>
      <c r="AJ37" s="714"/>
      <c r="AK37" s="714"/>
      <c r="AL37" s="683" t="s">
        <v>130</v>
      </c>
      <c r="AM37" s="684"/>
      <c r="AN37" s="684"/>
      <c r="AO37" s="715"/>
      <c r="AQ37" s="723" t="s">
        <v>334</v>
      </c>
      <c r="AR37" s="724"/>
      <c r="AS37" s="724"/>
      <c r="AT37" s="724"/>
      <c r="AU37" s="724"/>
      <c r="AV37" s="724"/>
      <c r="AW37" s="724"/>
      <c r="AX37" s="724"/>
      <c r="AY37" s="725"/>
      <c r="AZ37" s="680">
        <v>823596</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292611</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209478</v>
      </c>
      <c r="CS37" s="699"/>
      <c r="CT37" s="699"/>
      <c r="CU37" s="699"/>
      <c r="CV37" s="699"/>
      <c r="CW37" s="699"/>
      <c r="CX37" s="699"/>
      <c r="CY37" s="700"/>
      <c r="CZ37" s="683">
        <v>0.8</v>
      </c>
      <c r="DA37" s="701"/>
      <c r="DB37" s="701"/>
      <c r="DC37" s="702"/>
      <c r="DD37" s="686">
        <v>206756</v>
      </c>
      <c r="DE37" s="699"/>
      <c r="DF37" s="699"/>
      <c r="DG37" s="699"/>
      <c r="DH37" s="699"/>
      <c r="DI37" s="699"/>
      <c r="DJ37" s="699"/>
      <c r="DK37" s="700"/>
      <c r="DL37" s="686">
        <v>206756</v>
      </c>
      <c r="DM37" s="699"/>
      <c r="DN37" s="699"/>
      <c r="DO37" s="699"/>
      <c r="DP37" s="699"/>
      <c r="DQ37" s="699"/>
      <c r="DR37" s="699"/>
      <c r="DS37" s="699"/>
      <c r="DT37" s="699"/>
      <c r="DU37" s="699"/>
      <c r="DV37" s="700"/>
      <c r="DW37" s="683">
        <v>1.7</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108270</v>
      </c>
      <c r="S38" s="681"/>
      <c r="T38" s="681"/>
      <c r="U38" s="681"/>
      <c r="V38" s="681"/>
      <c r="W38" s="681"/>
      <c r="X38" s="681"/>
      <c r="Y38" s="682"/>
      <c r="Z38" s="713">
        <v>0.4</v>
      </c>
      <c r="AA38" s="713"/>
      <c r="AB38" s="713"/>
      <c r="AC38" s="713"/>
      <c r="AD38" s="714">
        <v>920</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415061</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5847</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1910180</v>
      </c>
      <c r="CS38" s="681"/>
      <c r="CT38" s="681"/>
      <c r="CU38" s="681"/>
      <c r="CV38" s="681"/>
      <c r="CW38" s="681"/>
      <c r="CX38" s="681"/>
      <c r="CY38" s="682"/>
      <c r="CZ38" s="683">
        <v>7.6</v>
      </c>
      <c r="DA38" s="701"/>
      <c r="DB38" s="701"/>
      <c r="DC38" s="702"/>
      <c r="DD38" s="686">
        <v>1609140</v>
      </c>
      <c r="DE38" s="681"/>
      <c r="DF38" s="681"/>
      <c r="DG38" s="681"/>
      <c r="DH38" s="681"/>
      <c r="DI38" s="681"/>
      <c r="DJ38" s="681"/>
      <c r="DK38" s="682"/>
      <c r="DL38" s="686">
        <v>1349008</v>
      </c>
      <c r="DM38" s="681"/>
      <c r="DN38" s="681"/>
      <c r="DO38" s="681"/>
      <c r="DP38" s="681"/>
      <c r="DQ38" s="681"/>
      <c r="DR38" s="681"/>
      <c r="DS38" s="681"/>
      <c r="DT38" s="681"/>
      <c r="DU38" s="681"/>
      <c r="DV38" s="682"/>
      <c r="DW38" s="683">
        <v>10.8</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1517624</v>
      </c>
      <c r="S39" s="681"/>
      <c r="T39" s="681"/>
      <c r="U39" s="681"/>
      <c r="V39" s="681"/>
      <c r="W39" s="681"/>
      <c r="X39" s="681"/>
      <c r="Y39" s="682"/>
      <c r="Z39" s="713">
        <v>5.7</v>
      </c>
      <c r="AA39" s="713"/>
      <c r="AB39" s="713"/>
      <c r="AC39" s="713"/>
      <c r="AD39" s="714" t="s">
        <v>130</v>
      </c>
      <c r="AE39" s="714"/>
      <c r="AF39" s="714"/>
      <c r="AG39" s="714"/>
      <c r="AH39" s="714"/>
      <c r="AI39" s="714"/>
      <c r="AJ39" s="714"/>
      <c r="AK39" s="714"/>
      <c r="AL39" s="683" t="s">
        <v>246</v>
      </c>
      <c r="AM39" s="684"/>
      <c r="AN39" s="684"/>
      <c r="AO39" s="715"/>
      <c r="AQ39" s="723" t="s">
        <v>342</v>
      </c>
      <c r="AR39" s="724"/>
      <c r="AS39" s="724"/>
      <c r="AT39" s="724"/>
      <c r="AU39" s="724"/>
      <c r="AV39" s="724"/>
      <c r="AW39" s="724"/>
      <c r="AX39" s="724"/>
      <c r="AY39" s="725"/>
      <c r="AZ39" s="680">
        <v>39722</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9147</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218743</v>
      </c>
      <c r="CS39" s="699"/>
      <c r="CT39" s="699"/>
      <c r="CU39" s="699"/>
      <c r="CV39" s="699"/>
      <c r="CW39" s="699"/>
      <c r="CX39" s="699"/>
      <c r="CY39" s="700"/>
      <c r="CZ39" s="683">
        <v>0.9</v>
      </c>
      <c r="DA39" s="701"/>
      <c r="DB39" s="701"/>
      <c r="DC39" s="702"/>
      <c r="DD39" s="686">
        <v>31314</v>
      </c>
      <c r="DE39" s="699"/>
      <c r="DF39" s="699"/>
      <c r="DG39" s="699"/>
      <c r="DH39" s="699"/>
      <c r="DI39" s="699"/>
      <c r="DJ39" s="699"/>
      <c r="DK39" s="700"/>
      <c r="DL39" s="686" t="s">
        <v>130</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246</v>
      </c>
      <c r="AA40" s="713"/>
      <c r="AB40" s="713"/>
      <c r="AC40" s="713"/>
      <c r="AD40" s="714" t="s">
        <v>138</v>
      </c>
      <c r="AE40" s="714"/>
      <c r="AF40" s="714"/>
      <c r="AG40" s="714"/>
      <c r="AH40" s="714"/>
      <c r="AI40" s="714"/>
      <c r="AJ40" s="714"/>
      <c r="AK40" s="714"/>
      <c r="AL40" s="683" t="s">
        <v>246</v>
      </c>
      <c r="AM40" s="684"/>
      <c r="AN40" s="684"/>
      <c r="AO40" s="715"/>
      <c r="AQ40" s="723" t="s">
        <v>346</v>
      </c>
      <c r="AR40" s="724"/>
      <c r="AS40" s="724"/>
      <c r="AT40" s="724"/>
      <c r="AU40" s="724"/>
      <c r="AV40" s="724"/>
      <c r="AW40" s="724"/>
      <c r="AX40" s="724"/>
      <c r="AY40" s="725"/>
      <c r="AZ40" s="680" t="s">
        <v>138</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90</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8504</v>
      </c>
      <c r="CS40" s="681"/>
      <c r="CT40" s="681"/>
      <c r="CU40" s="681"/>
      <c r="CV40" s="681"/>
      <c r="CW40" s="681"/>
      <c r="CX40" s="681"/>
      <c r="CY40" s="682"/>
      <c r="CZ40" s="683">
        <v>0</v>
      </c>
      <c r="DA40" s="701"/>
      <c r="DB40" s="701"/>
      <c r="DC40" s="702"/>
      <c r="DD40" s="686">
        <v>4</v>
      </c>
      <c r="DE40" s="681"/>
      <c r="DF40" s="681"/>
      <c r="DG40" s="681"/>
      <c r="DH40" s="681"/>
      <c r="DI40" s="681"/>
      <c r="DJ40" s="681"/>
      <c r="DK40" s="682"/>
      <c r="DL40" s="686" t="s">
        <v>138</v>
      </c>
      <c r="DM40" s="681"/>
      <c r="DN40" s="681"/>
      <c r="DO40" s="681"/>
      <c r="DP40" s="681"/>
      <c r="DQ40" s="681"/>
      <c r="DR40" s="681"/>
      <c r="DS40" s="681"/>
      <c r="DT40" s="681"/>
      <c r="DU40" s="681"/>
      <c r="DV40" s="682"/>
      <c r="DW40" s="683" t="s">
        <v>246</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138</v>
      </c>
      <c r="S41" s="681"/>
      <c r="T41" s="681"/>
      <c r="U41" s="681"/>
      <c r="V41" s="681"/>
      <c r="W41" s="681"/>
      <c r="X41" s="681"/>
      <c r="Y41" s="682"/>
      <c r="Z41" s="713" t="s">
        <v>246</v>
      </c>
      <c r="AA41" s="713"/>
      <c r="AB41" s="713"/>
      <c r="AC41" s="713"/>
      <c r="AD41" s="714" t="s">
        <v>130</v>
      </c>
      <c r="AE41" s="714"/>
      <c r="AF41" s="714"/>
      <c r="AG41" s="714"/>
      <c r="AH41" s="714"/>
      <c r="AI41" s="714"/>
      <c r="AJ41" s="714"/>
      <c r="AK41" s="714"/>
      <c r="AL41" s="683" t="s">
        <v>246</v>
      </c>
      <c r="AM41" s="684"/>
      <c r="AN41" s="684"/>
      <c r="AO41" s="715"/>
      <c r="AQ41" s="723" t="s">
        <v>351</v>
      </c>
      <c r="AR41" s="724"/>
      <c r="AS41" s="724"/>
      <c r="AT41" s="724"/>
      <c r="AU41" s="724"/>
      <c r="AV41" s="724"/>
      <c r="AW41" s="724"/>
      <c r="AX41" s="724"/>
      <c r="AY41" s="725"/>
      <c r="AZ41" s="680">
        <v>522508</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t="s">
        <v>130</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246</v>
      </c>
      <c r="CS41" s="699"/>
      <c r="CT41" s="699"/>
      <c r="CU41" s="699"/>
      <c r="CV41" s="699"/>
      <c r="CW41" s="699"/>
      <c r="CX41" s="699"/>
      <c r="CY41" s="700"/>
      <c r="CZ41" s="683" t="s">
        <v>246</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511732</v>
      </c>
      <c r="S42" s="681"/>
      <c r="T42" s="681"/>
      <c r="U42" s="681"/>
      <c r="V42" s="681"/>
      <c r="W42" s="681"/>
      <c r="X42" s="681"/>
      <c r="Y42" s="682"/>
      <c r="Z42" s="713">
        <v>1.9</v>
      </c>
      <c r="AA42" s="713"/>
      <c r="AB42" s="713"/>
      <c r="AC42" s="713"/>
      <c r="AD42" s="714" t="s">
        <v>138</v>
      </c>
      <c r="AE42" s="714"/>
      <c r="AF42" s="714"/>
      <c r="AG42" s="714"/>
      <c r="AH42" s="714"/>
      <c r="AI42" s="714"/>
      <c r="AJ42" s="714"/>
      <c r="AK42" s="714"/>
      <c r="AL42" s="683" t="s">
        <v>138</v>
      </c>
      <c r="AM42" s="684"/>
      <c r="AN42" s="684"/>
      <c r="AO42" s="715"/>
      <c r="AQ42" s="716" t="s">
        <v>355</v>
      </c>
      <c r="AR42" s="717"/>
      <c r="AS42" s="717"/>
      <c r="AT42" s="717"/>
      <c r="AU42" s="717"/>
      <c r="AV42" s="717"/>
      <c r="AW42" s="717"/>
      <c r="AX42" s="717"/>
      <c r="AY42" s="718"/>
      <c r="AZ42" s="664">
        <v>1347950</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385</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1993346</v>
      </c>
      <c r="CS42" s="681"/>
      <c r="CT42" s="681"/>
      <c r="CU42" s="681"/>
      <c r="CV42" s="681"/>
      <c r="CW42" s="681"/>
      <c r="CX42" s="681"/>
      <c r="CY42" s="682"/>
      <c r="CZ42" s="683">
        <v>8</v>
      </c>
      <c r="DA42" s="684"/>
      <c r="DB42" s="684"/>
      <c r="DC42" s="685"/>
      <c r="DD42" s="686">
        <v>512139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26593352</v>
      </c>
      <c r="S43" s="703"/>
      <c r="T43" s="703"/>
      <c r="U43" s="703"/>
      <c r="V43" s="703"/>
      <c r="W43" s="703"/>
      <c r="X43" s="703"/>
      <c r="Y43" s="704"/>
      <c r="Z43" s="705">
        <v>100</v>
      </c>
      <c r="AA43" s="705"/>
      <c r="AB43" s="705"/>
      <c r="AC43" s="705"/>
      <c r="AD43" s="706">
        <v>11961154</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20897</v>
      </c>
      <c r="CS43" s="699"/>
      <c r="CT43" s="699"/>
      <c r="CU43" s="699"/>
      <c r="CV43" s="699"/>
      <c r="CW43" s="699"/>
      <c r="CX43" s="699"/>
      <c r="CY43" s="700"/>
      <c r="CZ43" s="683">
        <v>0.1</v>
      </c>
      <c r="DA43" s="701"/>
      <c r="DB43" s="701"/>
      <c r="DC43" s="702"/>
      <c r="DD43" s="686">
        <v>20897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1985823</v>
      </c>
      <c r="CS44" s="681"/>
      <c r="CT44" s="681"/>
      <c r="CU44" s="681"/>
      <c r="CV44" s="681"/>
      <c r="CW44" s="681"/>
      <c r="CX44" s="681"/>
      <c r="CY44" s="682"/>
      <c r="CZ44" s="683">
        <v>7.9</v>
      </c>
      <c r="DA44" s="684"/>
      <c r="DB44" s="684"/>
      <c r="DC44" s="685"/>
      <c r="DD44" s="686">
        <v>504705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915358</v>
      </c>
      <c r="CS45" s="699"/>
      <c r="CT45" s="699"/>
      <c r="CU45" s="699"/>
      <c r="CV45" s="699"/>
      <c r="CW45" s="699"/>
      <c r="CX45" s="699"/>
      <c r="CY45" s="700"/>
      <c r="CZ45" s="683">
        <v>3.7</v>
      </c>
      <c r="DA45" s="701"/>
      <c r="DB45" s="701"/>
      <c r="DC45" s="702"/>
      <c r="DD45" s="686">
        <v>29267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945518</v>
      </c>
      <c r="CS46" s="681"/>
      <c r="CT46" s="681"/>
      <c r="CU46" s="681"/>
      <c r="CV46" s="681"/>
      <c r="CW46" s="681"/>
      <c r="CX46" s="681"/>
      <c r="CY46" s="682"/>
      <c r="CZ46" s="683">
        <v>3.8</v>
      </c>
      <c r="DA46" s="684"/>
      <c r="DB46" s="684"/>
      <c r="DC46" s="685"/>
      <c r="DD46" s="686">
        <v>426022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7523</v>
      </c>
      <c r="CS47" s="699"/>
      <c r="CT47" s="699"/>
      <c r="CU47" s="699"/>
      <c r="CV47" s="699"/>
      <c r="CW47" s="699"/>
      <c r="CX47" s="699"/>
      <c r="CY47" s="700"/>
      <c r="CZ47" s="683">
        <v>0</v>
      </c>
      <c r="DA47" s="701"/>
      <c r="DB47" s="701"/>
      <c r="DC47" s="702"/>
      <c r="DD47" s="686">
        <v>7434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130</v>
      </c>
      <c r="CS48" s="681"/>
      <c r="CT48" s="681"/>
      <c r="CU48" s="681"/>
      <c r="CV48" s="681"/>
      <c r="CW48" s="681"/>
      <c r="CX48" s="681"/>
      <c r="CY48" s="682"/>
      <c r="CZ48" s="683" t="s">
        <v>246</v>
      </c>
      <c r="DA48" s="684"/>
      <c r="DB48" s="684"/>
      <c r="DC48" s="685"/>
      <c r="DD48" s="686" t="s">
        <v>246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24988114</v>
      </c>
      <c r="CS49" s="665"/>
      <c r="CT49" s="665"/>
      <c r="CU49" s="665"/>
      <c r="CV49" s="665"/>
      <c r="CW49" s="665"/>
      <c r="CX49" s="665"/>
      <c r="CY49" s="666"/>
      <c r="CZ49" s="667">
        <v>100</v>
      </c>
      <c r="DA49" s="668"/>
      <c r="DB49" s="668"/>
      <c r="DC49" s="669"/>
      <c r="DD49" s="670">
        <v>13455206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K5cTohw4wMwjmdu/2JSPv9CrcWI0OmcTbXASy6dhQGWb4kWC6PM6aw+erTGAHn6dBFSw+aVRzuDmUhFcFzgpg==" saltValue="bqOJUrNffmOvaOLqrPEym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26586</v>
      </c>
      <c r="R7" s="1200"/>
      <c r="S7" s="1200"/>
      <c r="T7" s="1200"/>
      <c r="U7" s="1200"/>
      <c r="V7" s="1200">
        <v>24983</v>
      </c>
      <c r="W7" s="1200"/>
      <c r="X7" s="1200"/>
      <c r="Y7" s="1200"/>
      <c r="Z7" s="1200"/>
      <c r="AA7" s="1200">
        <v>1604</v>
      </c>
      <c r="AB7" s="1200"/>
      <c r="AC7" s="1200"/>
      <c r="AD7" s="1200"/>
      <c r="AE7" s="1201"/>
      <c r="AF7" s="1202">
        <v>1516</v>
      </c>
      <c r="AG7" s="1203"/>
      <c r="AH7" s="1203"/>
      <c r="AI7" s="1203"/>
      <c r="AJ7" s="1204"/>
      <c r="AK7" s="1186">
        <v>1743</v>
      </c>
      <c r="AL7" s="1187"/>
      <c r="AM7" s="1187"/>
      <c r="AN7" s="1187"/>
      <c r="AO7" s="1187"/>
      <c r="AP7" s="1187">
        <v>19934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607</v>
      </c>
      <c r="BT7" s="1191"/>
      <c r="BU7" s="1191"/>
      <c r="BV7" s="1191"/>
      <c r="BW7" s="1191"/>
      <c r="BX7" s="1191"/>
      <c r="BY7" s="1191"/>
      <c r="BZ7" s="1191"/>
      <c r="CA7" s="1191"/>
      <c r="CB7" s="1191"/>
      <c r="CC7" s="1191"/>
      <c r="CD7" s="1191"/>
      <c r="CE7" s="1191"/>
      <c r="CF7" s="1191"/>
      <c r="CG7" s="1192"/>
      <c r="CH7" s="1183">
        <v>0</v>
      </c>
      <c r="CI7" s="1184"/>
      <c r="CJ7" s="1184"/>
      <c r="CK7" s="1184"/>
      <c r="CL7" s="1185"/>
      <c r="CM7" s="1183">
        <v>40</v>
      </c>
      <c r="CN7" s="1184"/>
      <c r="CO7" s="1184"/>
      <c r="CP7" s="1184"/>
      <c r="CQ7" s="1185"/>
      <c r="CR7" s="1183">
        <v>10</v>
      </c>
      <c r="CS7" s="1184"/>
      <c r="CT7" s="1184"/>
      <c r="CU7" s="1184"/>
      <c r="CV7" s="1185"/>
      <c r="CW7" s="1183" t="s">
        <v>592</v>
      </c>
      <c r="CX7" s="1184"/>
      <c r="CY7" s="1184"/>
      <c r="CZ7" s="1184"/>
      <c r="DA7" s="1185"/>
      <c r="DB7" s="1183" t="s">
        <v>592</v>
      </c>
      <c r="DC7" s="1184"/>
      <c r="DD7" s="1184"/>
      <c r="DE7" s="1184"/>
      <c r="DF7" s="1185"/>
      <c r="DG7" s="1183" t="s">
        <v>592</v>
      </c>
      <c r="DH7" s="1184"/>
      <c r="DI7" s="1184"/>
      <c r="DJ7" s="1184"/>
      <c r="DK7" s="1185"/>
      <c r="DL7" s="1183" t="s">
        <v>592</v>
      </c>
      <c r="DM7" s="1184"/>
      <c r="DN7" s="1184"/>
      <c r="DO7" s="1184"/>
      <c r="DP7" s="1185"/>
      <c r="DQ7" s="1183" t="s">
        <v>592</v>
      </c>
      <c r="DR7" s="1184"/>
      <c r="DS7" s="1184"/>
      <c r="DT7" s="1184"/>
      <c r="DU7" s="1185"/>
      <c r="DV7" s="1210"/>
      <c r="DW7" s="1211"/>
      <c r="DX7" s="1211"/>
      <c r="DY7" s="1211"/>
      <c r="DZ7" s="1212"/>
      <c r="EA7" s="256"/>
    </row>
    <row r="8" spans="1:131" s="257" customFormat="1" ht="26.25" customHeight="1" x14ac:dyDescent="0.15">
      <c r="A8" s="263">
        <v>2</v>
      </c>
      <c r="B8" s="1132" t="s">
        <v>392</v>
      </c>
      <c r="C8" s="1133"/>
      <c r="D8" s="1133"/>
      <c r="E8" s="1133"/>
      <c r="F8" s="1133"/>
      <c r="G8" s="1133"/>
      <c r="H8" s="1133"/>
      <c r="I8" s="1133"/>
      <c r="J8" s="1133"/>
      <c r="K8" s="1133"/>
      <c r="L8" s="1133"/>
      <c r="M8" s="1133"/>
      <c r="N8" s="1133"/>
      <c r="O8" s="1133"/>
      <c r="P8" s="1134"/>
      <c r="Q8" s="1138">
        <v>21</v>
      </c>
      <c r="R8" s="1139"/>
      <c r="S8" s="1139"/>
      <c r="T8" s="1139"/>
      <c r="U8" s="1139"/>
      <c r="V8" s="1139">
        <v>19</v>
      </c>
      <c r="W8" s="1139"/>
      <c r="X8" s="1139"/>
      <c r="Y8" s="1139"/>
      <c r="Z8" s="1139"/>
      <c r="AA8" s="1139">
        <v>2</v>
      </c>
      <c r="AB8" s="1139"/>
      <c r="AC8" s="1139"/>
      <c r="AD8" s="1139"/>
      <c r="AE8" s="1140"/>
      <c r="AF8" s="1114">
        <v>2</v>
      </c>
      <c r="AG8" s="1115"/>
      <c r="AH8" s="1115"/>
      <c r="AI8" s="1115"/>
      <c r="AJ8" s="1116"/>
      <c r="AK8" s="1181">
        <v>3</v>
      </c>
      <c r="AL8" s="1182"/>
      <c r="AM8" s="1182"/>
      <c r="AN8" s="1182"/>
      <c r="AO8" s="1182"/>
      <c r="AP8" s="1182" t="s">
        <v>592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608</v>
      </c>
      <c r="BT8" s="1110"/>
      <c r="BU8" s="1110"/>
      <c r="BV8" s="1110"/>
      <c r="BW8" s="1110"/>
      <c r="BX8" s="1110"/>
      <c r="BY8" s="1110"/>
      <c r="BZ8" s="1110"/>
      <c r="CA8" s="1110"/>
      <c r="CB8" s="1110"/>
      <c r="CC8" s="1110"/>
      <c r="CD8" s="1110"/>
      <c r="CE8" s="1110"/>
      <c r="CF8" s="1110"/>
      <c r="CG8" s="1111"/>
      <c r="CH8" s="1084">
        <v>3</v>
      </c>
      <c r="CI8" s="1085"/>
      <c r="CJ8" s="1085"/>
      <c r="CK8" s="1085"/>
      <c r="CL8" s="1086"/>
      <c r="CM8" s="1084">
        <v>13</v>
      </c>
      <c r="CN8" s="1085"/>
      <c r="CO8" s="1085"/>
      <c r="CP8" s="1085"/>
      <c r="CQ8" s="1086"/>
      <c r="CR8" s="1084">
        <v>8</v>
      </c>
      <c r="CS8" s="1085"/>
      <c r="CT8" s="1085"/>
      <c r="CU8" s="1085"/>
      <c r="CV8" s="1086"/>
      <c r="CW8" s="1084">
        <v>2</v>
      </c>
      <c r="CX8" s="1085"/>
      <c r="CY8" s="1085"/>
      <c r="CZ8" s="1085"/>
      <c r="DA8" s="1086"/>
      <c r="DB8" s="1084" t="s">
        <v>592</v>
      </c>
      <c r="DC8" s="1085"/>
      <c r="DD8" s="1085"/>
      <c r="DE8" s="1085"/>
      <c r="DF8" s="1086"/>
      <c r="DG8" s="1084" t="s">
        <v>592</v>
      </c>
      <c r="DH8" s="1085"/>
      <c r="DI8" s="1085"/>
      <c r="DJ8" s="1085"/>
      <c r="DK8" s="1086"/>
      <c r="DL8" s="1084" t="s">
        <v>592</v>
      </c>
      <c r="DM8" s="1085"/>
      <c r="DN8" s="1085"/>
      <c r="DO8" s="1085"/>
      <c r="DP8" s="1086"/>
      <c r="DQ8" s="1084" t="s">
        <v>592</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26604</v>
      </c>
      <c r="R23" s="1164"/>
      <c r="S23" s="1164"/>
      <c r="T23" s="1164"/>
      <c r="U23" s="1164"/>
      <c r="V23" s="1164">
        <v>24999</v>
      </c>
      <c r="W23" s="1164"/>
      <c r="X23" s="1164"/>
      <c r="Y23" s="1164"/>
      <c r="Z23" s="1164"/>
      <c r="AA23" s="1164">
        <v>1605</v>
      </c>
      <c r="AB23" s="1164"/>
      <c r="AC23" s="1164"/>
      <c r="AD23" s="1164"/>
      <c r="AE23" s="1165"/>
      <c r="AF23" s="1166">
        <v>1518</v>
      </c>
      <c r="AG23" s="1164"/>
      <c r="AH23" s="1164"/>
      <c r="AI23" s="1164"/>
      <c r="AJ23" s="1167"/>
      <c r="AK23" s="1168"/>
      <c r="AL23" s="1169"/>
      <c r="AM23" s="1169"/>
      <c r="AN23" s="1169"/>
      <c r="AO23" s="1169"/>
      <c r="AP23" s="1164">
        <v>19934</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5555</v>
      </c>
      <c r="R28" s="1149"/>
      <c r="S28" s="1149"/>
      <c r="T28" s="1149"/>
      <c r="U28" s="1149"/>
      <c r="V28" s="1149">
        <v>5251</v>
      </c>
      <c r="W28" s="1149"/>
      <c r="X28" s="1149"/>
      <c r="Y28" s="1149"/>
      <c r="Z28" s="1149"/>
      <c r="AA28" s="1149">
        <v>303</v>
      </c>
      <c r="AB28" s="1149"/>
      <c r="AC28" s="1149"/>
      <c r="AD28" s="1149"/>
      <c r="AE28" s="1150"/>
      <c r="AF28" s="1151">
        <v>294</v>
      </c>
      <c r="AG28" s="1149"/>
      <c r="AH28" s="1149"/>
      <c r="AI28" s="1149"/>
      <c r="AJ28" s="1152"/>
      <c r="AK28" s="1153">
        <v>548</v>
      </c>
      <c r="AL28" s="1141"/>
      <c r="AM28" s="1141"/>
      <c r="AN28" s="1141"/>
      <c r="AO28" s="1141"/>
      <c r="AP28" s="1141">
        <v>109</v>
      </c>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4300</v>
      </c>
      <c r="R29" s="1139"/>
      <c r="S29" s="1139"/>
      <c r="T29" s="1139"/>
      <c r="U29" s="1139"/>
      <c r="V29" s="1139">
        <v>4277</v>
      </c>
      <c r="W29" s="1139"/>
      <c r="X29" s="1139"/>
      <c r="Y29" s="1139"/>
      <c r="Z29" s="1139"/>
      <c r="AA29" s="1139">
        <v>23</v>
      </c>
      <c r="AB29" s="1139"/>
      <c r="AC29" s="1139"/>
      <c r="AD29" s="1139"/>
      <c r="AE29" s="1140"/>
      <c r="AF29" s="1114">
        <v>23</v>
      </c>
      <c r="AG29" s="1115"/>
      <c r="AH29" s="1115"/>
      <c r="AI29" s="1115"/>
      <c r="AJ29" s="1116"/>
      <c r="AK29" s="1075">
        <v>682</v>
      </c>
      <c r="AL29" s="1066"/>
      <c r="AM29" s="1066"/>
      <c r="AN29" s="1066"/>
      <c r="AO29" s="1066"/>
      <c r="AP29" s="1066" t="s">
        <v>592</v>
      </c>
      <c r="AQ29" s="1066"/>
      <c r="AR29" s="1066"/>
      <c r="AS29" s="1066"/>
      <c r="AT29" s="1066"/>
      <c r="AU29" s="1066" t="s">
        <v>592</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654</v>
      </c>
      <c r="R30" s="1139"/>
      <c r="S30" s="1139"/>
      <c r="T30" s="1139"/>
      <c r="U30" s="1139"/>
      <c r="V30" s="1139">
        <v>642</v>
      </c>
      <c r="W30" s="1139"/>
      <c r="X30" s="1139"/>
      <c r="Y30" s="1139"/>
      <c r="Z30" s="1139"/>
      <c r="AA30" s="1139">
        <v>12</v>
      </c>
      <c r="AB30" s="1139"/>
      <c r="AC30" s="1139"/>
      <c r="AD30" s="1139"/>
      <c r="AE30" s="1140"/>
      <c r="AF30" s="1114">
        <v>12</v>
      </c>
      <c r="AG30" s="1115"/>
      <c r="AH30" s="1115"/>
      <c r="AI30" s="1115"/>
      <c r="AJ30" s="1116"/>
      <c r="AK30" s="1075">
        <v>135</v>
      </c>
      <c r="AL30" s="1066"/>
      <c r="AM30" s="1066"/>
      <c r="AN30" s="1066"/>
      <c r="AO30" s="1066"/>
      <c r="AP30" s="1066" t="s">
        <v>592</v>
      </c>
      <c r="AQ30" s="1066"/>
      <c r="AR30" s="1066"/>
      <c r="AS30" s="1066"/>
      <c r="AT30" s="1066"/>
      <c r="AU30" s="1066" t="s">
        <v>592</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62</v>
      </c>
      <c r="R31" s="1139"/>
      <c r="S31" s="1139"/>
      <c r="T31" s="1139"/>
      <c r="U31" s="1139"/>
      <c r="V31" s="1139">
        <v>50</v>
      </c>
      <c r="W31" s="1139"/>
      <c r="X31" s="1139"/>
      <c r="Y31" s="1139"/>
      <c r="Z31" s="1139"/>
      <c r="AA31" s="1139">
        <v>12</v>
      </c>
      <c r="AB31" s="1139"/>
      <c r="AC31" s="1139"/>
      <c r="AD31" s="1139"/>
      <c r="AE31" s="1140"/>
      <c r="AF31" s="1114">
        <v>12</v>
      </c>
      <c r="AG31" s="1115"/>
      <c r="AH31" s="1115"/>
      <c r="AI31" s="1115"/>
      <c r="AJ31" s="1116"/>
      <c r="AK31" s="1075">
        <v>27</v>
      </c>
      <c r="AL31" s="1066"/>
      <c r="AM31" s="1066"/>
      <c r="AN31" s="1066"/>
      <c r="AO31" s="1066"/>
      <c r="AP31" s="1066" t="s">
        <v>592</v>
      </c>
      <c r="AQ31" s="1066"/>
      <c r="AR31" s="1066"/>
      <c r="AS31" s="1066"/>
      <c r="AT31" s="1066"/>
      <c r="AU31" s="1066" t="s">
        <v>592</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1098</v>
      </c>
      <c r="R32" s="1139"/>
      <c r="S32" s="1139"/>
      <c r="T32" s="1139"/>
      <c r="U32" s="1139"/>
      <c r="V32" s="1139">
        <v>976</v>
      </c>
      <c r="W32" s="1139"/>
      <c r="X32" s="1139"/>
      <c r="Y32" s="1139"/>
      <c r="Z32" s="1139"/>
      <c r="AA32" s="1139">
        <v>122</v>
      </c>
      <c r="AB32" s="1139"/>
      <c r="AC32" s="1139"/>
      <c r="AD32" s="1139"/>
      <c r="AE32" s="1140"/>
      <c r="AF32" s="1114">
        <v>2753</v>
      </c>
      <c r="AG32" s="1115"/>
      <c r="AH32" s="1115"/>
      <c r="AI32" s="1115"/>
      <c r="AJ32" s="1116"/>
      <c r="AK32" s="1075">
        <v>407</v>
      </c>
      <c r="AL32" s="1066"/>
      <c r="AM32" s="1066"/>
      <c r="AN32" s="1066"/>
      <c r="AO32" s="1066"/>
      <c r="AP32" s="1066">
        <v>817</v>
      </c>
      <c r="AQ32" s="1066"/>
      <c r="AR32" s="1066"/>
      <c r="AS32" s="1066"/>
      <c r="AT32" s="1066"/>
      <c r="AU32" s="1066">
        <v>273</v>
      </c>
      <c r="AV32" s="1066"/>
      <c r="AW32" s="1066"/>
      <c r="AX32" s="1066"/>
      <c r="AY32" s="1066"/>
      <c r="AZ32" s="1137"/>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1684</v>
      </c>
      <c r="R33" s="1139"/>
      <c r="S33" s="1139"/>
      <c r="T33" s="1139"/>
      <c r="U33" s="1139"/>
      <c r="V33" s="1139">
        <v>1834</v>
      </c>
      <c r="W33" s="1139"/>
      <c r="X33" s="1139"/>
      <c r="Y33" s="1139"/>
      <c r="Z33" s="1139"/>
      <c r="AA33" s="1139">
        <v>-151</v>
      </c>
      <c r="AB33" s="1139"/>
      <c r="AC33" s="1139"/>
      <c r="AD33" s="1139"/>
      <c r="AE33" s="1140"/>
      <c r="AF33" s="1114">
        <v>306</v>
      </c>
      <c r="AG33" s="1115"/>
      <c r="AH33" s="1115"/>
      <c r="AI33" s="1115"/>
      <c r="AJ33" s="1116"/>
      <c r="AK33" s="1075">
        <v>820</v>
      </c>
      <c r="AL33" s="1066"/>
      <c r="AM33" s="1066"/>
      <c r="AN33" s="1066"/>
      <c r="AO33" s="1066"/>
      <c r="AP33" s="1066">
        <v>13337</v>
      </c>
      <c r="AQ33" s="1066"/>
      <c r="AR33" s="1066"/>
      <c r="AS33" s="1066"/>
      <c r="AT33" s="1066"/>
      <c r="AU33" s="1066">
        <v>10176</v>
      </c>
      <c r="AV33" s="1066"/>
      <c r="AW33" s="1066"/>
      <c r="AX33" s="1066"/>
      <c r="AY33" s="1066"/>
      <c r="AZ33" s="1137"/>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43</v>
      </c>
      <c r="R34" s="1139"/>
      <c r="S34" s="1139"/>
      <c r="T34" s="1139"/>
      <c r="U34" s="1139"/>
      <c r="V34" s="1139">
        <v>1</v>
      </c>
      <c r="W34" s="1139"/>
      <c r="X34" s="1139"/>
      <c r="Y34" s="1139"/>
      <c r="Z34" s="1139"/>
      <c r="AA34" s="1139">
        <v>42</v>
      </c>
      <c r="AB34" s="1139"/>
      <c r="AC34" s="1139"/>
      <c r="AD34" s="1139"/>
      <c r="AE34" s="1140"/>
      <c r="AF34" s="1114">
        <v>98</v>
      </c>
      <c r="AG34" s="1115"/>
      <c r="AH34" s="1115"/>
      <c r="AI34" s="1115"/>
      <c r="AJ34" s="1116"/>
      <c r="AK34" s="1075" t="s">
        <v>592</v>
      </c>
      <c r="AL34" s="1066"/>
      <c r="AM34" s="1066"/>
      <c r="AN34" s="1066"/>
      <c r="AO34" s="1066"/>
      <c r="AP34" s="1066" t="s">
        <v>592</v>
      </c>
      <c r="AQ34" s="1066"/>
      <c r="AR34" s="1066"/>
      <c r="AS34" s="1066"/>
      <c r="AT34" s="1066"/>
      <c r="AU34" s="1066" t="s">
        <v>592</v>
      </c>
      <c r="AV34" s="1066"/>
      <c r="AW34" s="1066"/>
      <c r="AX34" s="1066"/>
      <c r="AY34" s="1066"/>
      <c r="AZ34" s="1137"/>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3498</v>
      </c>
      <c r="AG63" s="1054"/>
      <c r="AH63" s="1054"/>
      <c r="AI63" s="1054"/>
      <c r="AJ63" s="1125"/>
      <c r="AK63" s="1126"/>
      <c r="AL63" s="1058"/>
      <c r="AM63" s="1058"/>
      <c r="AN63" s="1058"/>
      <c r="AO63" s="1058"/>
      <c r="AP63" s="1054">
        <v>14264</v>
      </c>
      <c r="AQ63" s="1054"/>
      <c r="AR63" s="1054"/>
      <c r="AS63" s="1054"/>
      <c r="AT63" s="1054"/>
      <c r="AU63" s="1054">
        <v>10449</v>
      </c>
      <c r="AV63" s="1054"/>
      <c r="AW63" s="1054"/>
      <c r="AX63" s="1054"/>
      <c r="AY63" s="1054"/>
      <c r="AZ63" s="1120"/>
      <c r="BA63" s="1120"/>
      <c r="BB63" s="1120"/>
      <c r="BC63" s="1120"/>
      <c r="BD63" s="1120"/>
      <c r="BE63" s="1055"/>
      <c r="BF63" s="1055"/>
      <c r="BG63" s="1055"/>
      <c r="BH63" s="1055"/>
      <c r="BI63" s="1056"/>
      <c r="BJ63" s="1121" t="s">
        <v>418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593</v>
      </c>
      <c r="C68" s="1081"/>
      <c r="D68" s="1081"/>
      <c r="E68" s="1081"/>
      <c r="F68" s="1081"/>
      <c r="G68" s="1081"/>
      <c r="H68" s="1081"/>
      <c r="I68" s="1081"/>
      <c r="J68" s="1081"/>
      <c r="K68" s="1081"/>
      <c r="L68" s="1081"/>
      <c r="M68" s="1081"/>
      <c r="N68" s="1081"/>
      <c r="O68" s="1081"/>
      <c r="P68" s="1082"/>
      <c r="Q68" s="1083">
        <v>6487</v>
      </c>
      <c r="R68" s="1077"/>
      <c r="S68" s="1077"/>
      <c r="T68" s="1077"/>
      <c r="U68" s="1077"/>
      <c r="V68" s="1077">
        <v>6236</v>
      </c>
      <c r="W68" s="1077"/>
      <c r="X68" s="1077"/>
      <c r="Y68" s="1077"/>
      <c r="Z68" s="1077"/>
      <c r="AA68" s="1077">
        <v>251</v>
      </c>
      <c r="AB68" s="1077"/>
      <c r="AC68" s="1077"/>
      <c r="AD68" s="1077"/>
      <c r="AE68" s="1077"/>
      <c r="AF68" s="1077">
        <v>251</v>
      </c>
      <c r="AG68" s="1077"/>
      <c r="AH68" s="1077"/>
      <c r="AI68" s="1077"/>
      <c r="AJ68" s="1077"/>
      <c r="AK68" s="1077">
        <v>366</v>
      </c>
      <c r="AL68" s="1077"/>
      <c r="AM68" s="1077"/>
      <c r="AN68" s="1077"/>
      <c r="AO68" s="1077"/>
      <c r="AP68" s="1077" t="s">
        <v>592</v>
      </c>
      <c r="AQ68" s="1077"/>
      <c r="AR68" s="1077"/>
      <c r="AS68" s="1077"/>
      <c r="AT68" s="1077"/>
      <c r="AU68" s="1077" t="s">
        <v>592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594</v>
      </c>
      <c r="C69" s="1070"/>
      <c r="D69" s="1070"/>
      <c r="E69" s="1070"/>
      <c r="F69" s="1070"/>
      <c r="G69" s="1070"/>
      <c r="H69" s="1070"/>
      <c r="I69" s="1070"/>
      <c r="J69" s="1070"/>
      <c r="K69" s="1070"/>
      <c r="L69" s="1070"/>
      <c r="M69" s="1070"/>
      <c r="N69" s="1070"/>
      <c r="O69" s="1070"/>
      <c r="P69" s="1071"/>
      <c r="Q69" s="1072">
        <v>799</v>
      </c>
      <c r="R69" s="1066"/>
      <c r="S69" s="1066"/>
      <c r="T69" s="1066"/>
      <c r="U69" s="1066"/>
      <c r="V69" s="1066">
        <v>329</v>
      </c>
      <c r="W69" s="1066"/>
      <c r="X69" s="1066"/>
      <c r="Y69" s="1066"/>
      <c r="Z69" s="1066"/>
      <c r="AA69" s="1066">
        <v>470</v>
      </c>
      <c r="AB69" s="1066"/>
      <c r="AC69" s="1066"/>
      <c r="AD69" s="1066"/>
      <c r="AE69" s="1066"/>
      <c r="AF69" s="1066">
        <v>470</v>
      </c>
      <c r="AG69" s="1066"/>
      <c r="AH69" s="1066"/>
      <c r="AI69" s="1066"/>
      <c r="AJ69" s="1066"/>
      <c r="AK69" s="1066" t="s">
        <v>592</v>
      </c>
      <c r="AL69" s="1066"/>
      <c r="AM69" s="1066"/>
      <c r="AN69" s="1066"/>
      <c r="AO69" s="1066"/>
      <c r="AP69" s="1066" t="s">
        <v>592</v>
      </c>
      <c r="AQ69" s="1066"/>
      <c r="AR69" s="1066"/>
      <c r="AS69" s="1066"/>
      <c r="AT69" s="1066"/>
      <c r="AU69" s="1066" t="s">
        <v>592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595</v>
      </c>
      <c r="C70" s="1070"/>
      <c r="D70" s="1070"/>
      <c r="E70" s="1070"/>
      <c r="F70" s="1070"/>
      <c r="G70" s="1070"/>
      <c r="H70" s="1070"/>
      <c r="I70" s="1070"/>
      <c r="J70" s="1070"/>
      <c r="K70" s="1070"/>
      <c r="L70" s="1070"/>
      <c r="M70" s="1070"/>
      <c r="N70" s="1070"/>
      <c r="O70" s="1070"/>
      <c r="P70" s="1071"/>
      <c r="Q70" s="1072">
        <v>228</v>
      </c>
      <c r="R70" s="1066"/>
      <c r="S70" s="1066"/>
      <c r="T70" s="1066"/>
      <c r="U70" s="1066"/>
      <c r="V70" s="1066">
        <v>214</v>
      </c>
      <c r="W70" s="1066"/>
      <c r="X70" s="1066"/>
      <c r="Y70" s="1066"/>
      <c r="Z70" s="1066"/>
      <c r="AA70" s="1066">
        <v>14</v>
      </c>
      <c r="AB70" s="1066"/>
      <c r="AC70" s="1066"/>
      <c r="AD70" s="1066"/>
      <c r="AE70" s="1066"/>
      <c r="AF70" s="1066">
        <v>14</v>
      </c>
      <c r="AG70" s="1066"/>
      <c r="AH70" s="1066"/>
      <c r="AI70" s="1066"/>
      <c r="AJ70" s="1066"/>
      <c r="AK70" s="1066">
        <v>221</v>
      </c>
      <c r="AL70" s="1066"/>
      <c r="AM70" s="1066"/>
      <c r="AN70" s="1066"/>
      <c r="AO70" s="1066"/>
      <c r="AP70" s="1066" t="s">
        <v>592</v>
      </c>
      <c r="AQ70" s="1066"/>
      <c r="AR70" s="1066"/>
      <c r="AS70" s="1066"/>
      <c r="AT70" s="1066"/>
      <c r="AU70" s="1066" t="s">
        <v>592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596</v>
      </c>
      <c r="C71" s="1070"/>
      <c r="D71" s="1070"/>
      <c r="E71" s="1070"/>
      <c r="F71" s="1070"/>
      <c r="G71" s="1070"/>
      <c r="H71" s="1070"/>
      <c r="I71" s="1070"/>
      <c r="J71" s="1070"/>
      <c r="K71" s="1070"/>
      <c r="L71" s="1070"/>
      <c r="M71" s="1070"/>
      <c r="N71" s="1070"/>
      <c r="O71" s="1070"/>
      <c r="P71" s="1071"/>
      <c r="Q71" s="1072">
        <v>26</v>
      </c>
      <c r="R71" s="1066"/>
      <c r="S71" s="1066"/>
      <c r="T71" s="1066"/>
      <c r="U71" s="1066"/>
      <c r="V71" s="1066">
        <v>16</v>
      </c>
      <c r="W71" s="1066"/>
      <c r="X71" s="1066"/>
      <c r="Y71" s="1066"/>
      <c r="Z71" s="1066"/>
      <c r="AA71" s="1066">
        <v>11</v>
      </c>
      <c r="AB71" s="1066"/>
      <c r="AC71" s="1066"/>
      <c r="AD71" s="1066"/>
      <c r="AE71" s="1066"/>
      <c r="AF71" s="1066">
        <v>11</v>
      </c>
      <c r="AG71" s="1066"/>
      <c r="AH71" s="1066"/>
      <c r="AI71" s="1066"/>
      <c r="AJ71" s="1066"/>
      <c r="AK71" s="1066" t="s">
        <v>592</v>
      </c>
      <c r="AL71" s="1066"/>
      <c r="AM71" s="1066"/>
      <c r="AN71" s="1066"/>
      <c r="AO71" s="1066"/>
      <c r="AP71" s="1066" t="s">
        <v>592</v>
      </c>
      <c r="AQ71" s="1066"/>
      <c r="AR71" s="1066"/>
      <c r="AS71" s="1066"/>
      <c r="AT71" s="1066"/>
      <c r="AU71" s="1066" t="s">
        <v>592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2">
        <v>100</v>
      </c>
      <c r="R72" s="1066"/>
      <c r="S72" s="1066"/>
      <c r="T72" s="1066"/>
      <c r="U72" s="1066"/>
      <c r="V72" s="1066">
        <v>78</v>
      </c>
      <c r="W72" s="1066"/>
      <c r="X72" s="1066"/>
      <c r="Y72" s="1066"/>
      <c r="Z72" s="1066"/>
      <c r="AA72" s="1066">
        <v>21</v>
      </c>
      <c r="AB72" s="1066"/>
      <c r="AC72" s="1066"/>
      <c r="AD72" s="1066"/>
      <c r="AE72" s="1066"/>
      <c r="AF72" s="1066">
        <v>21</v>
      </c>
      <c r="AG72" s="1066"/>
      <c r="AH72" s="1066"/>
      <c r="AI72" s="1066"/>
      <c r="AJ72" s="1066"/>
      <c r="AK72" s="1066">
        <v>22</v>
      </c>
      <c r="AL72" s="1066"/>
      <c r="AM72" s="1066"/>
      <c r="AN72" s="1066"/>
      <c r="AO72" s="1066"/>
      <c r="AP72" s="1066" t="s">
        <v>592</v>
      </c>
      <c r="AQ72" s="1066"/>
      <c r="AR72" s="1066"/>
      <c r="AS72" s="1066"/>
      <c r="AT72" s="1066"/>
      <c r="AU72" s="1066" t="s">
        <v>592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c r="D73" s="1070"/>
      <c r="E73" s="1070"/>
      <c r="F73" s="1070"/>
      <c r="G73" s="1070"/>
      <c r="H73" s="1070"/>
      <c r="I73" s="1070"/>
      <c r="J73" s="1070"/>
      <c r="K73" s="1070"/>
      <c r="L73" s="1070"/>
      <c r="M73" s="1070"/>
      <c r="N73" s="1070"/>
      <c r="O73" s="1070"/>
      <c r="P73" s="1071"/>
      <c r="Q73" s="1072">
        <v>72</v>
      </c>
      <c r="R73" s="1066"/>
      <c r="S73" s="1066"/>
      <c r="T73" s="1066"/>
      <c r="U73" s="1066"/>
      <c r="V73" s="1066">
        <v>69</v>
      </c>
      <c r="W73" s="1066"/>
      <c r="X73" s="1066"/>
      <c r="Y73" s="1066"/>
      <c r="Z73" s="1066"/>
      <c r="AA73" s="1066">
        <v>3</v>
      </c>
      <c r="AB73" s="1066"/>
      <c r="AC73" s="1066"/>
      <c r="AD73" s="1066"/>
      <c r="AE73" s="1066"/>
      <c r="AF73" s="1066">
        <v>3</v>
      </c>
      <c r="AG73" s="1066"/>
      <c r="AH73" s="1066"/>
      <c r="AI73" s="1066"/>
      <c r="AJ73" s="1066"/>
      <c r="AK73" s="1066" t="s">
        <v>592</v>
      </c>
      <c r="AL73" s="1066"/>
      <c r="AM73" s="1066"/>
      <c r="AN73" s="1066"/>
      <c r="AO73" s="1066"/>
      <c r="AP73" s="1066" t="s">
        <v>592</v>
      </c>
      <c r="AQ73" s="1066"/>
      <c r="AR73" s="1066"/>
      <c r="AS73" s="1066"/>
      <c r="AT73" s="1066"/>
      <c r="AU73" s="1066" t="s">
        <v>592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599</v>
      </c>
      <c r="C74" s="1070"/>
      <c r="D74" s="1070"/>
      <c r="E74" s="1070"/>
      <c r="F74" s="1070"/>
      <c r="G74" s="1070"/>
      <c r="H74" s="1070"/>
      <c r="I74" s="1070"/>
      <c r="J74" s="1070"/>
      <c r="K74" s="1070"/>
      <c r="L74" s="1070"/>
      <c r="M74" s="1070"/>
      <c r="N74" s="1070"/>
      <c r="O74" s="1070"/>
      <c r="P74" s="1071"/>
      <c r="Q74" s="1072">
        <v>279667</v>
      </c>
      <c r="R74" s="1066"/>
      <c r="S74" s="1066"/>
      <c r="T74" s="1066"/>
      <c r="U74" s="1066"/>
      <c r="V74" s="1066">
        <v>279607</v>
      </c>
      <c r="W74" s="1066"/>
      <c r="X74" s="1066"/>
      <c r="Y74" s="1066"/>
      <c r="Z74" s="1066"/>
      <c r="AA74" s="1066">
        <v>60</v>
      </c>
      <c r="AB74" s="1066"/>
      <c r="AC74" s="1066"/>
      <c r="AD74" s="1066"/>
      <c r="AE74" s="1066"/>
      <c r="AF74" s="1066">
        <v>60</v>
      </c>
      <c r="AG74" s="1066"/>
      <c r="AH74" s="1066"/>
      <c r="AI74" s="1066"/>
      <c r="AJ74" s="1066"/>
      <c r="AK74" s="1066">
        <v>5298</v>
      </c>
      <c r="AL74" s="1066"/>
      <c r="AM74" s="1066"/>
      <c r="AN74" s="1066"/>
      <c r="AO74" s="1066"/>
      <c r="AP74" s="1066" t="s">
        <v>592</v>
      </c>
      <c r="AQ74" s="1066"/>
      <c r="AR74" s="1066"/>
      <c r="AS74" s="1066"/>
      <c r="AT74" s="1066"/>
      <c r="AU74" s="1066" t="s">
        <v>592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600</v>
      </c>
      <c r="C75" s="1070"/>
      <c r="D75" s="1070"/>
      <c r="E75" s="1070"/>
      <c r="F75" s="1070"/>
      <c r="G75" s="1070"/>
      <c r="H75" s="1070"/>
      <c r="I75" s="1070"/>
      <c r="J75" s="1070"/>
      <c r="K75" s="1070"/>
      <c r="L75" s="1070"/>
      <c r="M75" s="1070"/>
      <c r="N75" s="1070"/>
      <c r="O75" s="1070"/>
      <c r="P75" s="1071"/>
      <c r="Q75" s="1073">
        <v>16</v>
      </c>
      <c r="R75" s="1074"/>
      <c r="S75" s="1074"/>
      <c r="T75" s="1074"/>
      <c r="U75" s="1075"/>
      <c r="V75" s="1076">
        <v>13</v>
      </c>
      <c r="W75" s="1074"/>
      <c r="X75" s="1074"/>
      <c r="Y75" s="1074"/>
      <c r="Z75" s="1075"/>
      <c r="AA75" s="1076">
        <v>3</v>
      </c>
      <c r="AB75" s="1074"/>
      <c r="AC75" s="1074"/>
      <c r="AD75" s="1074"/>
      <c r="AE75" s="1075"/>
      <c r="AF75" s="1076">
        <v>3</v>
      </c>
      <c r="AG75" s="1074"/>
      <c r="AH75" s="1074"/>
      <c r="AI75" s="1074"/>
      <c r="AJ75" s="1075"/>
      <c r="AK75" s="1076" t="s">
        <v>614</v>
      </c>
      <c r="AL75" s="1074"/>
      <c r="AM75" s="1074"/>
      <c r="AN75" s="1074"/>
      <c r="AO75" s="1075"/>
      <c r="AP75" s="1076" t="s">
        <v>614</v>
      </c>
      <c r="AQ75" s="1074"/>
      <c r="AR75" s="1074"/>
      <c r="AS75" s="1074"/>
      <c r="AT75" s="1075"/>
      <c r="AU75" s="1076" t="s">
        <v>614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601</v>
      </c>
      <c r="C76" s="1070"/>
      <c r="D76" s="1070"/>
      <c r="E76" s="1070"/>
      <c r="F76" s="1070"/>
      <c r="G76" s="1070"/>
      <c r="H76" s="1070"/>
      <c r="I76" s="1070"/>
      <c r="J76" s="1070"/>
      <c r="K76" s="1070"/>
      <c r="L76" s="1070"/>
      <c r="M76" s="1070"/>
      <c r="N76" s="1070"/>
      <c r="O76" s="1070"/>
      <c r="P76" s="1071"/>
      <c r="Q76" s="1073">
        <v>18</v>
      </c>
      <c r="R76" s="1074"/>
      <c r="S76" s="1074"/>
      <c r="T76" s="1074"/>
      <c r="U76" s="1075"/>
      <c r="V76" s="1076">
        <v>12</v>
      </c>
      <c r="W76" s="1074"/>
      <c r="X76" s="1074"/>
      <c r="Y76" s="1074"/>
      <c r="Z76" s="1075"/>
      <c r="AA76" s="1076">
        <v>6</v>
      </c>
      <c r="AB76" s="1074"/>
      <c r="AC76" s="1074"/>
      <c r="AD76" s="1074"/>
      <c r="AE76" s="1075"/>
      <c r="AF76" s="1076">
        <v>6</v>
      </c>
      <c r="AG76" s="1074"/>
      <c r="AH76" s="1074"/>
      <c r="AI76" s="1074"/>
      <c r="AJ76" s="1075"/>
      <c r="AK76" s="1076" t="s">
        <v>592</v>
      </c>
      <c r="AL76" s="1074"/>
      <c r="AM76" s="1074"/>
      <c r="AN76" s="1074"/>
      <c r="AO76" s="1075"/>
      <c r="AP76" s="1076" t="s">
        <v>592</v>
      </c>
      <c r="AQ76" s="1074"/>
      <c r="AR76" s="1074"/>
      <c r="AS76" s="1074"/>
      <c r="AT76" s="1075"/>
      <c r="AU76" s="1076" t="s">
        <v>592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602</v>
      </c>
      <c r="C77" s="1070"/>
      <c r="D77" s="1070"/>
      <c r="E77" s="1070"/>
      <c r="F77" s="1070"/>
      <c r="G77" s="1070"/>
      <c r="H77" s="1070"/>
      <c r="I77" s="1070"/>
      <c r="J77" s="1070"/>
      <c r="K77" s="1070"/>
      <c r="L77" s="1070"/>
      <c r="M77" s="1070"/>
      <c r="N77" s="1070"/>
      <c r="O77" s="1070"/>
      <c r="P77" s="1071"/>
      <c r="Q77" s="1073">
        <v>62</v>
      </c>
      <c r="R77" s="1074"/>
      <c r="S77" s="1074"/>
      <c r="T77" s="1074"/>
      <c r="U77" s="1075"/>
      <c r="V77" s="1076">
        <v>55</v>
      </c>
      <c r="W77" s="1074"/>
      <c r="X77" s="1074"/>
      <c r="Y77" s="1074"/>
      <c r="Z77" s="1075"/>
      <c r="AA77" s="1076">
        <v>7</v>
      </c>
      <c r="AB77" s="1074"/>
      <c r="AC77" s="1074"/>
      <c r="AD77" s="1074"/>
      <c r="AE77" s="1075"/>
      <c r="AF77" s="1076">
        <v>7</v>
      </c>
      <c r="AG77" s="1074"/>
      <c r="AH77" s="1074"/>
      <c r="AI77" s="1074"/>
      <c r="AJ77" s="1075"/>
      <c r="AK77" s="1076" t="s">
        <v>615</v>
      </c>
      <c r="AL77" s="1074"/>
      <c r="AM77" s="1074"/>
      <c r="AN77" s="1074"/>
      <c r="AO77" s="1075"/>
      <c r="AP77" s="1076" t="s">
        <v>615</v>
      </c>
      <c r="AQ77" s="1074"/>
      <c r="AR77" s="1074"/>
      <c r="AS77" s="1074"/>
      <c r="AT77" s="1075"/>
      <c r="AU77" s="1076" t="s">
        <v>615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603</v>
      </c>
      <c r="C78" s="1070"/>
      <c r="D78" s="1070"/>
      <c r="E78" s="1070"/>
      <c r="F78" s="1070"/>
      <c r="G78" s="1070"/>
      <c r="H78" s="1070"/>
      <c r="I78" s="1070"/>
      <c r="J78" s="1070"/>
      <c r="K78" s="1070"/>
      <c r="L78" s="1070"/>
      <c r="M78" s="1070"/>
      <c r="N78" s="1070"/>
      <c r="O78" s="1070"/>
      <c r="P78" s="1071"/>
      <c r="Q78" s="1072">
        <v>224</v>
      </c>
      <c r="R78" s="1066"/>
      <c r="S78" s="1066"/>
      <c r="T78" s="1066"/>
      <c r="U78" s="1066"/>
      <c r="V78" s="1066">
        <v>191</v>
      </c>
      <c r="W78" s="1066"/>
      <c r="X78" s="1066"/>
      <c r="Y78" s="1066"/>
      <c r="Z78" s="1066"/>
      <c r="AA78" s="1066">
        <v>34</v>
      </c>
      <c r="AB78" s="1066"/>
      <c r="AC78" s="1066"/>
      <c r="AD78" s="1066"/>
      <c r="AE78" s="1066"/>
      <c r="AF78" s="1066">
        <v>34</v>
      </c>
      <c r="AG78" s="1066"/>
      <c r="AH78" s="1066"/>
      <c r="AI78" s="1066"/>
      <c r="AJ78" s="1066"/>
      <c r="AK78" s="1066" t="s">
        <v>615</v>
      </c>
      <c r="AL78" s="1066"/>
      <c r="AM78" s="1066"/>
      <c r="AN78" s="1066"/>
      <c r="AO78" s="1066"/>
      <c r="AP78" s="1066" t="s">
        <v>615</v>
      </c>
      <c r="AQ78" s="1066"/>
      <c r="AR78" s="1066"/>
      <c r="AS78" s="1066"/>
      <c r="AT78" s="1066"/>
      <c r="AU78" s="1066" t="s">
        <v>615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604</v>
      </c>
      <c r="C79" s="1070"/>
      <c r="D79" s="1070"/>
      <c r="E79" s="1070"/>
      <c r="F79" s="1070"/>
      <c r="G79" s="1070"/>
      <c r="H79" s="1070"/>
      <c r="I79" s="1070"/>
      <c r="J79" s="1070"/>
      <c r="K79" s="1070"/>
      <c r="L79" s="1070"/>
      <c r="M79" s="1070"/>
      <c r="N79" s="1070"/>
      <c r="O79" s="1070"/>
      <c r="P79" s="1071"/>
      <c r="Q79" s="1072">
        <v>141</v>
      </c>
      <c r="R79" s="1066"/>
      <c r="S79" s="1066"/>
      <c r="T79" s="1066"/>
      <c r="U79" s="1066"/>
      <c r="V79" s="1066">
        <v>136</v>
      </c>
      <c r="W79" s="1066"/>
      <c r="X79" s="1066"/>
      <c r="Y79" s="1066"/>
      <c r="Z79" s="1066"/>
      <c r="AA79" s="1066">
        <v>5</v>
      </c>
      <c r="AB79" s="1066"/>
      <c r="AC79" s="1066"/>
      <c r="AD79" s="1066"/>
      <c r="AE79" s="1066"/>
      <c r="AF79" s="1066">
        <v>5</v>
      </c>
      <c r="AG79" s="1066"/>
      <c r="AH79" s="1066"/>
      <c r="AI79" s="1066"/>
      <c r="AJ79" s="1066"/>
      <c r="AK79" s="1066" t="s">
        <v>592</v>
      </c>
      <c r="AL79" s="1066"/>
      <c r="AM79" s="1066"/>
      <c r="AN79" s="1066"/>
      <c r="AO79" s="1066"/>
      <c r="AP79" s="1066" t="s">
        <v>592</v>
      </c>
      <c r="AQ79" s="1066"/>
      <c r="AR79" s="1066"/>
      <c r="AS79" s="1066"/>
      <c r="AT79" s="1066"/>
      <c r="AU79" s="1066" t="s">
        <v>592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605</v>
      </c>
      <c r="C80" s="1070"/>
      <c r="D80" s="1070"/>
      <c r="E80" s="1070"/>
      <c r="F80" s="1070"/>
      <c r="G80" s="1070"/>
      <c r="H80" s="1070"/>
      <c r="I80" s="1070"/>
      <c r="J80" s="1070"/>
      <c r="K80" s="1070"/>
      <c r="L80" s="1070"/>
      <c r="M80" s="1070"/>
      <c r="N80" s="1070"/>
      <c r="O80" s="1070"/>
      <c r="P80" s="1071"/>
      <c r="Q80" s="1072">
        <v>259</v>
      </c>
      <c r="R80" s="1066"/>
      <c r="S80" s="1066"/>
      <c r="T80" s="1066"/>
      <c r="U80" s="1066"/>
      <c r="V80" s="1066">
        <v>216</v>
      </c>
      <c r="W80" s="1066"/>
      <c r="X80" s="1066"/>
      <c r="Y80" s="1066"/>
      <c r="Z80" s="1066"/>
      <c r="AA80" s="1066">
        <v>43</v>
      </c>
      <c r="AB80" s="1066"/>
      <c r="AC80" s="1066"/>
      <c r="AD80" s="1066"/>
      <c r="AE80" s="1066"/>
      <c r="AF80" s="1066">
        <v>43</v>
      </c>
      <c r="AG80" s="1066"/>
      <c r="AH80" s="1066"/>
      <c r="AI80" s="1066"/>
      <c r="AJ80" s="1066"/>
      <c r="AK80" s="1066" t="s">
        <v>614</v>
      </c>
      <c r="AL80" s="1066"/>
      <c r="AM80" s="1066"/>
      <c r="AN80" s="1066"/>
      <c r="AO80" s="1066"/>
      <c r="AP80" s="1066">
        <v>49</v>
      </c>
      <c r="AQ80" s="1066"/>
      <c r="AR80" s="1066"/>
      <c r="AS80" s="1066"/>
      <c r="AT80" s="1066"/>
      <c r="AU80" s="1066">
        <v>23</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606</v>
      </c>
      <c r="C81" s="1070"/>
      <c r="D81" s="1070"/>
      <c r="E81" s="1070"/>
      <c r="F81" s="1070"/>
      <c r="G81" s="1070"/>
      <c r="H81" s="1070"/>
      <c r="I81" s="1070"/>
      <c r="J81" s="1070"/>
      <c r="K81" s="1070"/>
      <c r="L81" s="1070"/>
      <c r="M81" s="1070"/>
      <c r="N81" s="1070"/>
      <c r="O81" s="1070"/>
      <c r="P81" s="1071"/>
      <c r="Q81" s="1072">
        <v>6490</v>
      </c>
      <c r="R81" s="1066"/>
      <c r="S81" s="1066"/>
      <c r="T81" s="1066"/>
      <c r="U81" s="1066"/>
      <c r="V81" s="1066">
        <v>7195</v>
      </c>
      <c r="W81" s="1066"/>
      <c r="X81" s="1066"/>
      <c r="Y81" s="1066"/>
      <c r="Z81" s="1066"/>
      <c r="AA81" s="1066">
        <v>-705</v>
      </c>
      <c r="AB81" s="1066"/>
      <c r="AC81" s="1066"/>
      <c r="AD81" s="1066"/>
      <c r="AE81" s="1066"/>
      <c r="AF81" s="1066">
        <v>3561</v>
      </c>
      <c r="AG81" s="1066"/>
      <c r="AH81" s="1066"/>
      <c r="AI81" s="1066"/>
      <c r="AJ81" s="1066"/>
      <c r="AK81" s="1066" t="s">
        <v>592</v>
      </c>
      <c r="AL81" s="1066"/>
      <c r="AM81" s="1066"/>
      <c r="AN81" s="1066"/>
      <c r="AO81" s="1066"/>
      <c r="AP81" s="1066">
        <v>21684</v>
      </c>
      <c r="AQ81" s="1066"/>
      <c r="AR81" s="1066"/>
      <c r="AS81" s="1066"/>
      <c r="AT81" s="1066"/>
      <c r="AU81" s="1066">
        <v>132</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4489</v>
      </c>
      <c r="AG88" s="1054"/>
      <c r="AH88" s="1054"/>
      <c r="AI88" s="1054"/>
      <c r="AJ88" s="1054"/>
      <c r="AK88" s="1058"/>
      <c r="AL88" s="1058"/>
      <c r="AM88" s="1058"/>
      <c r="AN88" s="1058"/>
      <c r="AO88" s="1058"/>
      <c r="AP88" s="1054">
        <v>21733</v>
      </c>
      <c r="AQ88" s="1054"/>
      <c r="AR88" s="1054"/>
      <c r="AS88" s="1054"/>
      <c r="AT88" s="1054"/>
      <c r="AU88" s="1054">
        <v>155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18</v>
      </c>
      <c r="CS102" s="1046"/>
      <c r="CT102" s="1046"/>
      <c r="CU102" s="1046"/>
      <c r="CV102" s="1047"/>
      <c r="CW102" s="1045">
        <v>2</v>
      </c>
      <c r="CX102" s="1046"/>
      <c r="CY102" s="1046"/>
      <c r="CZ102" s="1046"/>
      <c r="DA102" s="1047"/>
      <c r="DB102" s="1045" t="s">
        <v>592</v>
      </c>
      <c r="DC102" s="1046"/>
      <c r="DD102" s="1046"/>
      <c r="DE102" s="1046"/>
      <c r="DF102" s="1047"/>
      <c r="DG102" s="1045" t="s">
        <v>592</v>
      </c>
      <c r="DH102" s="1046"/>
      <c r="DI102" s="1046"/>
      <c r="DJ102" s="1046"/>
      <c r="DK102" s="1047"/>
      <c r="DL102" s="1045" t="s">
        <v>592</v>
      </c>
      <c r="DM102" s="1046"/>
      <c r="DN102" s="1046"/>
      <c r="DO102" s="1046"/>
      <c r="DP102" s="1047"/>
      <c r="DQ102" s="1045" t="s">
        <v>592</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309</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309</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309</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2109974</v>
      </c>
      <c r="AB110" s="982"/>
      <c r="AC110" s="982"/>
      <c r="AD110" s="982"/>
      <c r="AE110" s="983"/>
      <c r="AF110" s="984">
        <v>1960906</v>
      </c>
      <c r="AG110" s="982"/>
      <c r="AH110" s="982"/>
      <c r="AI110" s="982"/>
      <c r="AJ110" s="983"/>
      <c r="AK110" s="984">
        <v>2026802</v>
      </c>
      <c r="AL110" s="982"/>
      <c r="AM110" s="982"/>
      <c r="AN110" s="982"/>
      <c r="AO110" s="983"/>
      <c r="AP110" s="985">
        <v>19.5</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20506829</v>
      </c>
      <c r="BR110" s="929"/>
      <c r="BS110" s="929"/>
      <c r="BT110" s="929"/>
      <c r="BU110" s="929"/>
      <c r="BV110" s="929">
        <v>20331929</v>
      </c>
      <c r="BW110" s="929"/>
      <c r="BX110" s="929"/>
      <c r="BY110" s="929"/>
      <c r="BZ110" s="929"/>
      <c r="CA110" s="929">
        <v>19934213</v>
      </c>
      <c r="CB110" s="929"/>
      <c r="CC110" s="929"/>
      <c r="CD110" s="929"/>
      <c r="CE110" s="929"/>
      <c r="CF110" s="953">
        <v>192</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445</v>
      </c>
      <c r="DM110" s="929"/>
      <c r="DN110" s="929"/>
      <c r="DO110" s="929"/>
      <c r="DP110" s="929"/>
      <c r="DQ110" s="929" t="s">
        <v>445</v>
      </c>
      <c r="DR110" s="929"/>
      <c r="DS110" s="929"/>
      <c r="DT110" s="929"/>
      <c r="DU110" s="929"/>
      <c r="DV110" s="930" t="s">
        <v>396</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445</v>
      </c>
      <c r="AG111" s="1010"/>
      <c r="AH111" s="1010"/>
      <c r="AI111" s="1010"/>
      <c r="AJ111" s="1011"/>
      <c r="AK111" s="1012" t="s">
        <v>445</v>
      </c>
      <c r="AL111" s="1010"/>
      <c r="AM111" s="1010"/>
      <c r="AN111" s="1010"/>
      <c r="AO111" s="1011"/>
      <c r="AP111" s="1013" t="s">
        <v>447</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780006</v>
      </c>
      <c r="BR111" s="901"/>
      <c r="BS111" s="901"/>
      <c r="BT111" s="901"/>
      <c r="BU111" s="901"/>
      <c r="BV111" s="901">
        <v>661939</v>
      </c>
      <c r="BW111" s="901"/>
      <c r="BX111" s="901"/>
      <c r="BY111" s="901"/>
      <c r="BZ111" s="901"/>
      <c r="CA111" s="901">
        <v>759672</v>
      </c>
      <c r="CB111" s="901"/>
      <c r="CC111" s="901"/>
      <c r="CD111" s="901"/>
      <c r="CE111" s="901"/>
      <c r="CF111" s="962">
        <v>7.3</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450</v>
      </c>
      <c r="DH111" s="901"/>
      <c r="DI111" s="901"/>
      <c r="DJ111" s="901"/>
      <c r="DK111" s="901"/>
      <c r="DL111" s="901" t="s">
        <v>450</v>
      </c>
      <c r="DM111" s="901"/>
      <c r="DN111" s="901"/>
      <c r="DO111" s="901"/>
      <c r="DP111" s="901"/>
      <c r="DQ111" s="901" t="s">
        <v>451</v>
      </c>
      <c r="DR111" s="901"/>
      <c r="DS111" s="901"/>
      <c r="DT111" s="901"/>
      <c r="DU111" s="901"/>
      <c r="DV111" s="878" t="s">
        <v>179</v>
      </c>
      <c r="DW111" s="878"/>
      <c r="DX111" s="878"/>
      <c r="DY111" s="878"/>
      <c r="DZ111" s="879"/>
    </row>
    <row r="112" spans="1:131" s="248"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396</v>
      </c>
      <c r="AB112" s="864"/>
      <c r="AC112" s="864"/>
      <c r="AD112" s="864"/>
      <c r="AE112" s="865"/>
      <c r="AF112" s="866" t="s">
        <v>445</v>
      </c>
      <c r="AG112" s="864"/>
      <c r="AH112" s="864"/>
      <c r="AI112" s="864"/>
      <c r="AJ112" s="865"/>
      <c r="AK112" s="866" t="s">
        <v>451</v>
      </c>
      <c r="AL112" s="864"/>
      <c r="AM112" s="864"/>
      <c r="AN112" s="864"/>
      <c r="AO112" s="865"/>
      <c r="AP112" s="911" t="s">
        <v>445</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13971043</v>
      </c>
      <c r="BR112" s="901"/>
      <c r="BS112" s="901"/>
      <c r="BT112" s="901"/>
      <c r="BU112" s="901"/>
      <c r="BV112" s="901">
        <v>13912140</v>
      </c>
      <c r="BW112" s="901"/>
      <c r="BX112" s="901"/>
      <c r="BY112" s="901"/>
      <c r="BZ112" s="901"/>
      <c r="CA112" s="901">
        <v>10558543</v>
      </c>
      <c r="CB112" s="901"/>
      <c r="CC112" s="901"/>
      <c r="CD112" s="901"/>
      <c r="CE112" s="901"/>
      <c r="CF112" s="962">
        <v>101.7</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445</v>
      </c>
      <c r="DM112" s="901"/>
      <c r="DN112" s="901"/>
      <c r="DO112" s="901"/>
      <c r="DP112" s="901"/>
      <c r="DQ112" s="901" t="s">
        <v>450</v>
      </c>
      <c r="DR112" s="901"/>
      <c r="DS112" s="901"/>
      <c r="DT112" s="901"/>
      <c r="DU112" s="901"/>
      <c r="DV112" s="878" t="s">
        <v>456</v>
      </c>
      <c r="DW112" s="878"/>
      <c r="DX112" s="878"/>
      <c r="DY112" s="878"/>
      <c r="DZ112" s="879"/>
    </row>
    <row r="113" spans="1:130" s="248" customFormat="1" ht="26.25" customHeight="1" x14ac:dyDescent="0.15">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802010</v>
      </c>
      <c r="AB113" s="1010"/>
      <c r="AC113" s="1010"/>
      <c r="AD113" s="1010"/>
      <c r="AE113" s="1011"/>
      <c r="AF113" s="1012">
        <v>810060</v>
      </c>
      <c r="AG113" s="1010"/>
      <c r="AH113" s="1010"/>
      <c r="AI113" s="1010"/>
      <c r="AJ113" s="1011"/>
      <c r="AK113" s="1012">
        <v>717990</v>
      </c>
      <c r="AL113" s="1010"/>
      <c r="AM113" s="1010"/>
      <c r="AN113" s="1010"/>
      <c r="AO113" s="1011"/>
      <c r="AP113" s="1013">
        <v>6.9</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209794</v>
      </c>
      <c r="BR113" s="901"/>
      <c r="BS113" s="901"/>
      <c r="BT113" s="901"/>
      <c r="BU113" s="901"/>
      <c r="BV113" s="901">
        <v>181221</v>
      </c>
      <c r="BW113" s="901"/>
      <c r="BX113" s="901"/>
      <c r="BY113" s="901"/>
      <c r="BZ113" s="901"/>
      <c r="CA113" s="901">
        <v>154475</v>
      </c>
      <c r="CB113" s="901"/>
      <c r="CC113" s="901"/>
      <c r="CD113" s="901"/>
      <c r="CE113" s="901"/>
      <c r="CF113" s="962">
        <v>1.5</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451</v>
      </c>
      <c r="DH113" s="864"/>
      <c r="DI113" s="864"/>
      <c r="DJ113" s="864"/>
      <c r="DK113" s="865"/>
      <c r="DL113" s="866" t="s">
        <v>450</v>
      </c>
      <c r="DM113" s="864"/>
      <c r="DN113" s="864"/>
      <c r="DO113" s="864"/>
      <c r="DP113" s="865"/>
      <c r="DQ113" s="866" t="s">
        <v>396</v>
      </c>
      <c r="DR113" s="864"/>
      <c r="DS113" s="864"/>
      <c r="DT113" s="864"/>
      <c r="DU113" s="865"/>
      <c r="DV113" s="911" t="s">
        <v>396</v>
      </c>
      <c r="DW113" s="912"/>
      <c r="DX113" s="912"/>
      <c r="DY113" s="912"/>
      <c r="DZ113" s="913"/>
    </row>
    <row r="114" spans="1:130" s="248" customFormat="1" ht="26.25" customHeight="1" x14ac:dyDescent="0.15">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45165</v>
      </c>
      <c r="AB114" s="864"/>
      <c r="AC114" s="864"/>
      <c r="AD114" s="864"/>
      <c r="AE114" s="865"/>
      <c r="AF114" s="866">
        <v>32348</v>
      </c>
      <c r="AG114" s="864"/>
      <c r="AH114" s="864"/>
      <c r="AI114" s="864"/>
      <c r="AJ114" s="865"/>
      <c r="AK114" s="866">
        <v>30006</v>
      </c>
      <c r="AL114" s="864"/>
      <c r="AM114" s="864"/>
      <c r="AN114" s="864"/>
      <c r="AO114" s="865"/>
      <c r="AP114" s="911">
        <v>0.3</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705848</v>
      </c>
      <c r="BR114" s="901"/>
      <c r="BS114" s="901"/>
      <c r="BT114" s="901"/>
      <c r="BU114" s="901"/>
      <c r="BV114" s="901">
        <v>715832</v>
      </c>
      <c r="BW114" s="901"/>
      <c r="BX114" s="901"/>
      <c r="BY114" s="901"/>
      <c r="BZ114" s="901"/>
      <c r="CA114" s="901">
        <v>737454</v>
      </c>
      <c r="CB114" s="901"/>
      <c r="CC114" s="901"/>
      <c r="CD114" s="901"/>
      <c r="CE114" s="901"/>
      <c r="CF114" s="962">
        <v>7.1</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130</v>
      </c>
      <c r="DH114" s="864"/>
      <c r="DI114" s="864"/>
      <c r="DJ114" s="864"/>
      <c r="DK114" s="865"/>
      <c r="DL114" s="866" t="s">
        <v>445</v>
      </c>
      <c r="DM114" s="864"/>
      <c r="DN114" s="864"/>
      <c r="DO114" s="864"/>
      <c r="DP114" s="865"/>
      <c r="DQ114" s="866" t="s">
        <v>396</v>
      </c>
      <c r="DR114" s="864"/>
      <c r="DS114" s="864"/>
      <c r="DT114" s="864"/>
      <c r="DU114" s="865"/>
      <c r="DV114" s="911" t="s">
        <v>463</v>
      </c>
      <c r="DW114" s="912"/>
      <c r="DX114" s="912"/>
      <c r="DY114" s="912"/>
      <c r="DZ114" s="913"/>
    </row>
    <row r="115" spans="1:130" s="248" customFormat="1" ht="26.25" customHeight="1" x14ac:dyDescent="0.15">
      <c r="A115" s="1005"/>
      <c r="B115" s="1006"/>
      <c r="C115" s="834" t="s">
        <v>464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37010</v>
      </c>
      <c r="AB115" s="1010"/>
      <c r="AC115" s="1010"/>
      <c r="AD115" s="1010"/>
      <c r="AE115" s="1011"/>
      <c r="AF115" s="1012">
        <v>41539</v>
      </c>
      <c r="AG115" s="1010"/>
      <c r="AH115" s="1010"/>
      <c r="AI115" s="1010"/>
      <c r="AJ115" s="1011"/>
      <c r="AK115" s="1012">
        <v>34902</v>
      </c>
      <c r="AL115" s="1010"/>
      <c r="AM115" s="1010"/>
      <c r="AN115" s="1010"/>
      <c r="AO115" s="1011"/>
      <c r="AP115" s="1013">
        <v>0.3</v>
      </c>
      <c r="AQ115" s="1014"/>
      <c r="AR115" s="1014"/>
      <c r="AS115" s="1014"/>
      <c r="AT115" s="1015"/>
      <c r="AU115" s="1023"/>
      <c r="AV115" s="1024"/>
      <c r="AW115" s="1024"/>
      <c r="AX115" s="1024"/>
      <c r="AY115" s="1024"/>
      <c r="AZ115" s="899" t="s">
        <v>465</v>
      </c>
      <c r="BA115" s="834"/>
      <c r="BB115" s="834"/>
      <c r="BC115" s="834"/>
      <c r="BD115" s="834"/>
      <c r="BE115" s="834"/>
      <c r="BF115" s="834"/>
      <c r="BG115" s="834"/>
      <c r="BH115" s="834"/>
      <c r="BI115" s="834"/>
      <c r="BJ115" s="834"/>
      <c r="BK115" s="834"/>
      <c r="BL115" s="834"/>
      <c r="BM115" s="834"/>
      <c r="BN115" s="834"/>
      <c r="BO115" s="834"/>
      <c r="BP115" s="835"/>
      <c r="BQ115" s="900" t="s">
        <v>396</v>
      </c>
      <c r="BR115" s="901"/>
      <c r="BS115" s="901"/>
      <c r="BT115" s="901"/>
      <c r="BU115" s="901"/>
      <c r="BV115" s="901" t="s">
        <v>445</v>
      </c>
      <c r="BW115" s="901"/>
      <c r="BX115" s="901"/>
      <c r="BY115" s="901"/>
      <c r="BZ115" s="901"/>
      <c r="CA115" s="901" t="s">
        <v>456</v>
      </c>
      <c r="CB115" s="901"/>
      <c r="CC115" s="901"/>
      <c r="CD115" s="901"/>
      <c r="CE115" s="901"/>
      <c r="CF115" s="962" t="s">
        <v>447</v>
      </c>
      <c r="CG115" s="963"/>
      <c r="CH115" s="963"/>
      <c r="CI115" s="963"/>
      <c r="CJ115" s="963"/>
      <c r="CK115" s="1018"/>
      <c r="CL115" s="905"/>
      <c r="CM115" s="899" t="s">
        <v>466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445</v>
      </c>
      <c r="DM115" s="864"/>
      <c r="DN115" s="864"/>
      <c r="DO115" s="864"/>
      <c r="DP115" s="865"/>
      <c r="DQ115" s="866" t="s">
        <v>179</v>
      </c>
      <c r="DR115" s="864"/>
      <c r="DS115" s="864"/>
      <c r="DT115" s="864"/>
      <c r="DU115" s="865"/>
      <c r="DV115" s="911" t="s">
        <v>450</v>
      </c>
      <c r="DW115" s="912"/>
      <c r="DX115" s="912"/>
      <c r="DY115" s="912"/>
      <c r="DZ115" s="913"/>
    </row>
    <row r="116" spans="1:130" s="248" customFormat="1" ht="26.25" customHeight="1" x14ac:dyDescent="0.15">
      <c r="A116" s="1007"/>
      <c r="B116" s="1008"/>
      <c r="C116" s="967" t="s">
        <v>467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445</v>
      </c>
      <c r="AG116" s="864"/>
      <c r="AH116" s="864"/>
      <c r="AI116" s="864"/>
      <c r="AJ116" s="865"/>
      <c r="AK116" s="866" t="s">
        <v>463</v>
      </c>
      <c r="AL116" s="864"/>
      <c r="AM116" s="864"/>
      <c r="AN116" s="864"/>
      <c r="AO116" s="865"/>
      <c r="AP116" s="911" t="s">
        <v>445</v>
      </c>
      <c r="AQ116" s="912"/>
      <c r="AR116" s="912"/>
      <c r="AS116" s="912"/>
      <c r="AT116" s="913"/>
      <c r="AU116" s="1023"/>
      <c r="AV116" s="1024"/>
      <c r="AW116" s="1024"/>
      <c r="AX116" s="1024"/>
      <c r="AY116" s="1024"/>
      <c r="AZ116" s="950" t="s">
        <v>468</v>
      </c>
      <c r="BA116" s="951"/>
      <c r="BB116" s="951"/>
      <c r="BC116" s="951"/>
      <c r="BD116" s="951"/>
      <c r="BE116" s="951"/>
      <c r="BF116" s="951"/>
      <c r="BG116" s="951"/>
      <c r="BH116" s="951"/>
      <c r="BI116" s="951"/>
      <c r="BJ116" s="951"/>
      <c r="BK116" s="951"/>
      <c r="BL116" s="951"/>
      <c r="BM116" s="951"/>
      <c r="BN116" s="951"/>
      <c r="BO116" s="951"/>
      <c r="BP116" s="952"/>
      <c r="BQ116" s="900" t="s">
        <v>396</v>
      </c>
      <c r="BR116" s="901"/>
      <c r="BS116" s="901"/>
      <c r="BT116" s="901"/>
      <c r="BU116" s="901"/>
      <c r="BV116" s="901" t="s">
        <v>451</v>
      </c>
      <c r="BW116" s="901"/>
      <c r="BX116" s="901"/>
      <c r="BY116" s="901"/>
      <c r="BZ116" s="901"/>
      <c r="CA116" s="901" t="s">
        <v>179</v>
      </c>
      <c r="CB116" s="901"/>
      <c r="CC116" s="901"/>
      <c r="CD116" s="901"/>
      <c r="CE116" s="901"/>
      <c r="CF116" s="962" t="s">
        <v>463</v>
      </c>
      <c r="CG116" s="963"/>
      <c r="CH116" s="963"/>
      <c r="CI116" s="963"/>
      <c r="CJ116" s="963"/>
      <c r="CK116" s="1018"/>
      <c r="CL116" s="905"/>
      <c r="CM116" s="908" t="s">
        <v>469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450</v>
      </c>
      <c r="DH116" s="864"/>
      <c r="DI116" s="864"/>
      <c r="DJ116" s="864"/>
      <c r="DK116" s="865"/>
      <c r="DL116" s="866" t="s">
        <v>463</v>
      </c>
      <c r="DM116" s="864"/>
      <c r="DN116" s="864"/>
      <c r="DO116" s="864"/>
      <c r="DP116" s="865"/>
      <c r="DQ116" s="866" t="s">
        <v>445</v>
      </c>
      <c r="DR116" s="864"/>
      <c r="DS116" s="864"/>
      <c r="DT116" s="864"/>
      <c r="DU116" s="865"/>
      <c r="DV116" s="911" t="s">
        <v>450</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470</v>
      </c>
      <c r="Z117" s="990"/>
      <c r="AA117" s="995">
        <v>2994159</v>
      </c>
      <c r="AB117" s="996"/>
      <c r="AC117" s="996"/>
      <c r="AD117" s="996"/>
      <c r="AE117" s="997"/>
      <c r="AF117" s="998">
        <v>2844853</v>
      </c>
      <c r="AG117" s="996"/>
      <c r="AH117" s="996"/>
      <c r="AI117" s="996"/>
      <c r="AJ117" s="997"/>
      <c r="AK117" s="998">
        <v>2809700</v>
      </c>
      <c r="AL117" s="996"/>
      <c r="AM117" s="996"/>
      <c r="AN117" s="996"/>
      <c r="AO117" s="997"/>
      <c r="AP117" s="999"/>
      <c r="AQ117" s="1000"/>
      <c r="AR117" s="1000"/>
      <c r="AS117" s="1000"/>
      <c r="AT117" s="1001"/>
      <c r="AU117" s="1023"/>
      <c r="AV117" s="1024"/>
      <c r="AW117" s="1024"/>
      <c r="AX117" s="1024"/>
      <c r="AY117" s="1024"/>
      <c r="AZ117" s="950" t="s">
        <v>471</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447</v>
      </c>
      <c r="BW117" s="901"/>
      <c r="BX117" s="901"/>
      <c r="BY117" s="901"/>
      <c r="BZ117" s="901"/>
      <c r="CA117" s="901" t="s">
        <v>445</v>
      </c>
      <c r="CB117" s="901"/>
      <c r="CC117" s="901"/>
      <c r="CD117" s="901"/>
      <c r="CE117" s="901"/>
      <c r="CF117" s="962" t="s">
        <v>396</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463</v>
      </c>
      <c r="DH117" s="864"/>
      <c r="DI117" s="864"/>
      <c r="DJ117" s="864"/>
      <c r="DK117" s="865"/>
      <c r="DL117" s="866" t="s">
        <v>445</v>
      </c>
      <c r="DM117" s="864"/>
      <c r="DN117" s="864"/>
      <c r="DO117" s="864"/>
      <c r="DP117" s="865"/>
      <c r="DQ117" s="866" t="s">
        <v>396</v>
      </c>
      <c r="DR117" s="864"/>
      <c r="DS117" s="864"/>
      <c r="DT117" s="864"/>
      <c r="DU117" s="865"/>
      <c r="DV117" s="911" t="s">
        <v>445</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309</v>
      </c>
      <c r="AL118" s="989"/>
      <c r="AM118" s="989"/>
      <c r="AN118" s="989"/>
      <c r="AO118" s="990"/>
      <c r="AP118" s="992" t="s">
        <v>439</v>
      </c>
      <c r="AQ118" s="993"/>
      <c r="AR118" s="993"/>
      <c r="AS118" s="993"/>
      <c r="AT118" s="994"/>
      <c r="AU118" s="1023"/>
      <c r="AV118" s="1024"/>
      <c r="AW118" s="1024"/>
      <c r="AX118" s="1024"/>
      <c r="AY118" s="1024"/>
      <c r="AZ118" s="966" t="s">
        <v>473</v>
      </c>
      <c r="BA118" s="967"/>
      <c r="BB118" s="967"/>
      <c r="BC118" s="967"/>
      <c r="BD118" s="967"/>
      <c r="BE118" s="967"/>
      <c r="BF118" s="967"/>
      <c r="BG118" s="967"/>
      <c r="BH118" s="967"/>
      <c r="BI118" s="967"/>
      <c r="BJ118" s="967"/>
      <c r="BK118" s="967"/>
      <c r="BL118" s="967"/>
      <c r="BM118" s="967"/>
      <c r="BN118" s="967"/>
      <c r="BO118" s="967"/>
      <c r="BP118" s="968"/>
      <c r="BQ118" s="969" t="s">
        <v>396</v>
      </c>
      <c r="BR118" s="932"/>
      <c r="BS118" s="932"/>
      <c r="BT118" s="932"/>
      <c r="BU118" s="932"/>
      <c r="BV118" s="932" t="s">
        <v>445</v>
      </c>
      <c r="BW118" s="932"/>
      <c r="BX118" s="932"/>
      <c r="BY118" s="932"/>
      <c r="BZ118" s="932"/>
      <c r="CA118" s="932" t="s">
        <v>463</v>
      </c>
      <c r="CB118" s="932"/>
      <c r="CC118" s="932"/>
      <c r="CD118" s="932"/>
      <c r="CE118" s="932"/>
      <c r="CF118" s="962" t="s">
        <v>445</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450</v>
      </c>
      <c r="DM118" s="864"/>
      <c r="DN118" s="864"/>
      <c r="DO118" s="864"/>
      <c r="DP118" s="865"/>
      <c r="DQ118" s="866" t="s">
        <v>130</v>
      </c>
      <c r="DR118" s="864"/>
      <c r="DS118" s="864"/>
      <c r="DT118" s="864"/>
      <c r="DU118" s="865"/>
      <c r="DV118" s="911" t="s">
        <v>463</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396</v>
      </c>
      <c r="AB119" s="982"/>
      <c r="AC119" s="982"/>
      <c r="AD119" s="982"/>
      <c r="AE119" s="983"/>
      <c r="AF119" s="984" t="s">
        <v>445</v>
      </c>
      <c r="AG119" s="982"/>
      <c r="AH119" s="982"/>
      <c r="AI119" s="982"/>
      <c r="AJ119" s="983"/>
      <c r="AK119" s="984" t="s">
        <v>445</v>
      </c>
      <c r="AL119" s="982"/>
      <c r="AM119" s="982"/>
      <c r="AN119" s="982"/>
      <c r="AO119" s="983"/>
      <c r="AP119" s="985" t="s">
        <v>450</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475</v>
      </c>
      <c r="BP119" s="965"/>
      <c r="BQ119" s="969">
        <v>36173520</v>
      </c>
      <c r="BR119" s="932"/>
      <c r="BS119" s="932"/>
      <c r="BT119" s="932"/>
      <c r="BU119" s="932"/>
      <c r="BV119" s="932">
        <v>35803061</v>
      </c>
      <c r="BW119" s="932"/>
      <c r="BX119" s="932"/>
      <c r="BY119" s="932"/>
      <c r="BZ119" s="932"/>
      <c r="CA119" s="932">
        <v>32144357</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780006</v>
      </c>
      <c r="DH119" s="847"/>
      <c r="DI119" s="847"/>
      <c r="DJ119" s="847"/>
      <c r="DK119" s="848"/>
      <c r="DL119" s="849">
        <v>661939</v>
      </c>
      <c r="DM119" s="847"/>
      <c r="DN119" s="847"/>
      <c r="DO119" s="847"/>
      <c r="DP119" s="848"/>
      <c r="DQ119" s="849">
        <v>759672</v>
      </c>
      <c r="DR119" s="847"/>
      <c r="DS119" s="847"/>
      <c r="DT119" s="847"/>
      <c r="DU119" s="848"/>
      <c r="DV119" s="935">
        <v>7.3</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445</v>
      </c>
      <c r="AB120" s="864"/>
      <c r="AC120" s="864"/>
      <c r="AD120" s="864"/>
      <c r="AE120" s="865"/>
      <c r="AF120" s="866" t="s">
        <v>450</v>
      </c>
      <c r="AG120" s="864"/>
      <c r="AH120" s="864"/>
      <c r="AI120" s="864"/>
      <c r="AJ120" s="865"/>
      <c r="AK120" s="866" t="s">
        <v>445</v>
      </c>
      <c r="AL120" s="864"/>
      <c r="AM120" s="864"/>
      <c r="AN120" s="864"/>
      <c r="AO120" s="865"/>
      <c r="AP120" s="911" t="s">
        <v>450</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9160712</v>
      </c>
      <c r="BR120" s="929"/>
      <c r="BS120" s="929"/>
      <c r="BT120" s="929"/>
      <c r="BU120" s="929"/>
      <c r="BV120" s="929">
        <v>9427315</v>
      </c>
      <c r="BW120" s="929"/>
      <c r="BX120" s="929"/>
      <c r="BY120" s="929"/>
      <c r="BZ120" s="929"/>
      <c r="CA120" s="929">
        <v>8761507</v>
      </c>
      <c r="CB120" s="929"/>
      <c r="CC120" s="929"/>
      <c r="CD120" s="929"/>
      <c r="CE120" s="929"/>
      <c r="CF120" s="953">
        <v>84.4</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t="s">
        <v>445</v>
      </c>
      <c r="DH120" s="929"/>
      <c r="DI120" s="929"/>
      <c r="DJ120" s="929"/>
      <c r="DK120" s="929"/>
      <c r="DL120" s="929" t="s">
        <v>447</v>
      </c>
      <c r="DM120" s="929"/>
      <c r="DN120" s="929"/>
      <c r="DO120" s="929"/>
      <c r="DP120" s="929"/>
      <c r="DQ120" s="929">
        <v>10176272</v>
      </c>
      <c r="DR120" s="929"/>
      <c r="DS120" s="929"/>
      <c r="DT120" s="929"/>
      <c r="DU120" s="929"/>
      <c r="DV120" s="930">
        <v>98</v>
      </c>
      <c r="DW120" s="930"/>
      <c r="DX120" s="930"/>
      <c r="DY120" s="930"/>
      <c r="DZ120" s="931"/>
    </row>
    <row r="121" spans="1:130" s="248" customFormat="1" ht="26.25" customHeight="1" x14ac:dyDescent="0.15">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450</v>
      </c>
      <c r="AB121" s="864"/>
      <c r="AC121" s="864"/>
      <c r="AD121" s="864"/>
      <c r="AE121" s="865"/>
      <c r="AF121" s="866" t="s">
        <v>447</v>
      </c>
      <c r="AG121" s="864"/>
      <c r="AH121" s="864"/>
      <c r="AI121" s="864"/>
      <c r="AJ121" s="865"/>
      <c r="AK121" s="866" t="s">
        <v>445</v>
      </c>
      <c r="AL121" s="864"/>
      <c r="AM121" s="864"/>
      <c r="AN121" s="864"/>
      <c r="AO121" s="865"/>
      <c r="AP121" s="911" t="s">
        <v>463</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368757</v>
      </c>
      <c r="BR121" s="901"/>
      <c r="BS121" s="901"/>
      <c r="BT121" s="901"/>
      <c r="BU121" s="901"/>
      <c r="BV121" s="901">
        <v>293065</v>
      </c>
      <c r="BW121" s="901"/>
      <c r="BX121" s="901"/>
      <c r="BY121" s="901"/>
      <c r="BZ121" s="901"/>
      <c r="CA121" s="901">
        <v>560355</v>
      </c>
      <c r="CB121" s="901"/>
      <c r="CC121" s="901"/>
      <c r="CD121" s="901"/>
      <c r="CE121" s="901"/>
      <c r="CF121" s="962">
        <v>5.4</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v>1233381</v>
      </c>
      <c r="DH121" s="901"/>
      <c r="DI121" s="901"/>
      <c r="DJ121" s="901"/>
      <c r="DK121" s="901"/>
      <c r="DL121" s="901">
        <v>1312763</v>
      </c>
      <c r="DM121" s="901"/>
      <c r="DN121" s="901"/>
      <c r="DO121" s="901"/>
      <c r="DP121" s="901"/>
      <c r="DQ121" s="901">
        <v>272892</v>
      </c>
      <c r="DR121" s="901"/>
      <c r="DS121" s="901"/>
      <c r="DT121" s="901"/>
      <c r="DU121" s="901"/>
      <c r="DV121" s="878">
        <v>2.6</v>
      </c>
      <c r="DW121" s="878"/>
      <c r="DX121" s="878"/>
      <c r="DY121" s="878"/>
      <c r="DZ121" s="879"/>
    </row>
    <row r="122" spans="1:130" s="248" customFormat="1" ht="26.25" customHeight="1" x14ac:dyDescent="0.15">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463</v>
      </c>
      <c r="AG122" s="864"/>
      <c r="AH122" s="864"/>
      <c r="AI122" s="864"/>
      <c r="AJ122" s="865"/>
      <c r="AK122" s="866" t="s">
        <v>445</v>
      </c>
      <c r="AL122" s="864"/>
      <c r="AM122" s="864"/>
      <c r="AN122" s="864"/>
      <c r="AO122" s="865"/>
      <c r="AP122" s="911" t="s">
        <v>445</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22818577</v>
      </c>
      <c r="BR122" s="932"/>
      <c r="BS122" s="932"/>
      <c r="BT122" s="932"/>
      <c r="BU122" s="932"/>
      <c r="BV122" s="932">
        <v>22203163</v>
      </c>
      <c r="BW122" s="932"/>
      <c r="BX122" s="932"/>
      <c r="BY122" s="932"/>
      <c r="BZ122" s="932"/>
      <c r="CA122" s="932">
        <v>21565398</v>
      </c>
      <c r="CB122" s="932"/>
      <c r="CC122" s="932"/>
      <c r="CD122" s="932"/>
      <c r="CE122" s="932"/>
      <c r="CF122" s="933">
        <v>207.7</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v>99899</v>
      </c>
      <c r="DH122" s="901"/>
      <c r="DI122" s="901"/>
      <c r="DJ122" s="901"/>
      <c r="DK122" s="901"/>
      <c r="DL122" s="901">
        <v>101892</v>
      </c>
      <c r="DM122" s="901"/>
      <c r="DN122" s="901"/>
      <c r="DO122" s="901"/>
      <c r="DP122" s="901"/>
      <c r="DQ122" s="901">
        <v>109379</v>
      </c>
      <c r="DR122" s="901"/>
      <c r="DS122" s="901"/>
      <c r="DT122" s="901"/>
      <c r="DU122" s="901"/>
      <c r="DV122" s="878">
        <v>1.1000000000000001</v>
      </c>
      <c r="DW122" s="878"/>
      <c r="DX122" s="878"/>
      <c r="DY122" s="878"/>
      <c r="DZ122" s="879"/>
    </row>
    <row r="123" spans="1:130" s="248" customFormat="1" ht="26.25" customHeight="1" x14ac:dyDescent="0.15">
      <c r="A123" s="904"/>
      <c r="B123" s="905"/>
      <c r="C123" s="908" t="s">
        <v>469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445</v>
      </c>
      <c r="AB123" s="864"/>
      <c r="AC123" s="864"/>
      <c r="AD123" s="864"/>
      <c r="AE123" s="865"/>
      <c r="AF123" s="866" t="s">
        <v>463</v>
      </c>
      <c r="AG123" s="864"/>
      <c r="AH123" s="864"/>
      <c r="AI123" s="864"/>
      <c r="AJ123" s="865"/>
      <c r="AK123" s="866" t="s">
        <v>445</v>
      </c>
      <c r="AL123" s="864"/>
      <c r="AM123" s="864"/>
      <c r="AN123" s="864"/>
      <c r="AO123" s="865"/>
      <c r="AP123" s="911" t="s">
        <v>463</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486</v>
      </c>
      <c r="BP123" s="965"/>
      <c r="BQ123" s="919">
        <v>32348046</v>
      </c>
      <c r="BR123" s="920"/>
      <c r="BS123" s="920"/>
      <c r="BT123" s="920"/>
      <c r="BU123" s="920"/>
      <c r="BV123" s="920">
        <v>31923543</v>
      </c>
      <c r="BW123" s="920"/>
      <c r="BX123" s="920"/>
      <c r="BY123" s="920"/>
      <c r="BZ123" s="920"/>
      <c r="CA123" s="920">
        <v>30887260</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t="s">
        <v>445</v>
      </c>
      <c r="DH123" s="864"/>
      <c r="DI123" s="864"/>
      <c r="DJ123" s="864"/>
      <c r="DK123" s="865"/>
      <c r="DL123" s="866" t="s">
        <v>130</v>
      </c>
      <c r="DM123" s="864"/>
      <c r="DN123" s="864"/>
      <c r="DO123" s="864"/>
      <c r="DP123" s="865"/>
      <c r="DQ123" s="866" t="s">
        <v>445</v>
      </c>
      <c r="DR123" s="864"/>
      <c r="DS123" s="864"/>
      <c r="DT123" s="864"/>
      <c r="DU123" s="865"/>
      <c r="DV123" s="911" t="s">
        <v>445</v>
      </c>
      <c r="DW123" s="912"/>
      <c r="DX123" s="912"/>
      <c r="DY123" s="912"/>
      <c r="DZ123" s="913"/>
    </row>
    <row r="124" spans="1:130" s="248" customFormat="1" ht="26.25" customHeight="1" thickBot="1" x14ac:dyDescent="0.2">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445</v>
      </c>
      <c r="AB124" s="864"/>
      <c r="AC124" s="864"/>
      <c r="AD124" s="864"/>
      <c r="AE124" s="865"/>
      <c r="AF124" s="866" t="s">
        <v>445</v>
      </c>
      <c r="AG124" s="864"/>
      <c r="AH124" s="864"/>
      <c r="AI124" s="864"/>
      <c r="AJ124" s="865"/>
      <c r="AK124" s="866" t="s">
        <v>396</v>
      </c>
      <c r="AL124" s="864"/>
      <c r="AM124" s="864"/>
      <c r="AN124" s="864"/>
      <c r="AO124" s="865"/>
      <c r="AP124" s="911" t="s">
        <v>445</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37.5</v>
      </c>
      <c r="BR124" s="918"/>
      <c r="BS124" s="918"/>
      <c r="BT124" s="918"/>
      <c r="BU124" s="918"/>
      <c r="BV124" s="918">
        <v>38.799999999999997</v>
      </c>
      <c r="BW124" s="918"/>
      <c r="BX124" s="918"/>
      <c r="BY124" s="918"/>
      <c r="BZ124" s="918"/>
      <c r="CA124" s="918">
        <v>12.1</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v>12637763</v>
      </c>
      <c r="DH124" s="847"/>
      <c r="DI124" s="847"/>
      <c r="DJ124" s="847"/>
      <c r="DK124" s="848"/>
      <c r="DL124" s="849">
        <v>12497485</v>
      </c>
      <c r="DM124" s="847"/>
      <c r="DN124" s="847"/>
      <c r="DO124" s="847"/>
      <c r="DP124" s="848"/>
      <c r="DQ124" s="849" t="s">
        <v>463</v>
      </c>
      <c r="DR124" s="847"/>
      <c r="DS124" s="847"/>
      <c r="DT124" s="847"/>
      <c r="DU124" s="848"/>
      <c r="DV124" s="935" t="s">
        <v>130</v>
      </c>
      <c r="DW124" s="936"/>
      <c r="DX124" s="936"/>
      <c r="DY124" s="936"/>
      <c r="DZ124" s="937"/>
    </row>
    <row r="125" spans="1:130" s="248" customFormat="1" ht="26.25" customHeight="1" x14ac:dyDescent="0.15">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396</v>
      </c>
      <c r="AB125" s="864"/>
      <c r="AC125" s="864"/>
      <c r="AD125" s="864"/>
      <c r="AE125" s="865"/>
      <c r="AF125" s="866" t="s">
        <v>130</v>
      </c>
      <c r="AG125" s="864"/>
      <c r="AH125" s="864"/>
      <c r="AI125" s="864"/>
      <c r="AJ125" s="865"/>
      <c r="AK125" s="866" t="s">
        <v>445</v>
      </c>
      <c r="AL125" s="864"/>
      <c r="AM125" s="864"/>
      <c r="AN125" s="864"/>
      <c r="AO125" s="865"/>
      <c r="AP125" s="911" t="s">
        <v>445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445</v>
      </c>
      <c r="DR125" s="929"/>
      <c r="DS125" s="929"/>
      <c r="DT125" s="929"/>
      <c r="DU125" s="929"/>
      <c r="DV125" s="930" t="s">
        <v>445</v>
      </c>
      <c r="DW125" s="930"/>
      <c r="DX125" s="930"/>
      <c r="DY125" s="930"/>
      <c r="DZ125" s="931"/>
    </row>
    <row r="126" spans="1:130" s="248" customFormat="1" ht="26.25" customHeight="1" thickBot="1" x14ac:dyDescent="0.2">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445</v>
      </c>
      <c r="AB126" s="864"/>
      <c r="AC126" s="864"/>
      <c r="AD126" s="864"/>
      <c r="AE126" s="865"/>
      <c r="AF126" s="866" t="s">
        <v>445</v>
      </c>
      <c r="AG126" s="864"/>
      <c r="AH126" s="864"/>
      <c r="AI126" s="864"/>
      <c r="AJ126" s="865"/>
      <c r="AK126" s="866" t="s">
        <v>130</v>
      </c>
      <c r="AL126" s="864"/>
      <c r="AM126" s="864"/>
      <c r="AN126" s="864"/>
      <c r="AO126" s="865"/>
      <c r="AP126" s="911" t="s">
        <v>396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445</v>
      </c>
      <c r="DH126" s="901"/>
      <c r="DI126" s="901"/>
      <c r="DJ126" s="901"/>
      <c r="DK126" s="901"/>
      <c r="DL126" s="901" t="s">
        <v>445</v>
      </c>
      <c r="DM126" s="901"/>
      <c r="DN126" s="901"/>
      <c r="DO126" s="901"/>
      <c r="DP126" s="901"/>
      <c r="DQ126" s="901" t="s">
        <v>445</v>
      </c>
      <c r="DR126" s="901"/>
      <c r="DS126" s="901"/>
      <c r="DT126" s="901"/>
      <c r="DU126" s="901"/>
      <c r="DV126" s="878" t="s">
        <v>445</v>
      </c>
      <c r="DW126" s="878"/>
      <c r="DX126" s="878"/>
      <c r="DY126" s="878"/>
      <c r="DZ126" s="879"/>
    </row>
    <row r="127" spans="1:130" s="248"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37010</v>
      </c>
      <c r="AB127" s="864"/>
      <c r="AC127" s="864"/>
      <c r="AD127" s="864"/>
      <c r="AE127" s="865"/>
      <c r="AF127" s="866">
        <v>41539</v>
      </c>
      <c r="AG127" s="864"/>
      <c r="AH127" s="864"/>
      <c r="AI127" s="864"/>
      <c r="AJ127" s="865"/>
      <c r="AK127" s="866">
        <v>34902</v>
      </c>
      <c r="AL127" s="864"/>
      <c r="AM127" s="864"/>
      <c r="AN127" s="864"/>
      <c r="AO127" s="865"/>
      <c r="AP127" s="911">
        <v>0.3</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445</v>
      </c>
      <c r="DH127" s="901"/>
      <c r="DI127" s="901"/>
      <c r="DJ127" s="901"/>
      <c r="DK127" s="901"/>
      <c r="DL127" s="901" t="s">
        <v>130</v>
      </c>
      <c r="DM127" s="901"/>
      <c r="DN127" s="901"/>
      <c r="DO127" s="901"/>
      <c r="DP127" s="901"/>
      <c r="DQ127" s="901" t="s">
        <v>445</v>
      </c>
      <c r="DR127" s="901"/>
      <c r="DS127" s="901"/>
      <c r="DT127" s="901"/>
      <c r="DU127" s="901"/>
      <c r="DV127" s="878" t="s">
        <v>451</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691</v>
      </c>
      <c r="AB128" s="885"/>
      <c r="AC128" s="885"/>
      <c r="AD128" s="885"/>
      <c r="AE128" s="886"/>
      <c r="AF128" s="887">
        <v>81</v>
      </c>
      <c r="AG128" s="885"/>
      <c r="AH128" s="885"/>
      <c r="AI128" s="885"/>
      <c r="AJ128" s="886"/>
      <c r="AK128" s="887" t="s">
        <v>130</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130</v>
      </c>
      <c r="BG128" s="871"/>
      <c r="BH128" s="871"/>
      <c r="BI128" s="871"/>
      <c r="BJ128" s="871"/>
      <c r="BK128" s="871"/>
      <c r="BL128" s="894"/>
      <c r="BM128" s="870">
        <v>13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396</v>
      </c>
      <c r="DH128" s="875"/>
      <c r="DI128" s="875"/>
      <c r="DJ128" s="875"/>
      <c r="DK128" s="875"/>
      <c r="DL128" s="875" t="s">
        <v>396</v>
      </c>
      <c r="DM128" s="875"/>
      <c r="DN128" s="875"/>
      <c r="DO128" s="875"/>
      <c r="DP128" s="875"/>
      <c r="DQ128" s="875" t="s">
        <v>396</v>
      </c>
      <c r="DR128" s="875"/>
      <c r="DS128" s="875"/>
      <c r="DT128" s="875"/>
      <c r="DU128" s="875"/>
      <c r="DV128" s="876" t="s">
        <v>396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12437812</v>
      </c>
      <c r="AB129" s="864"/>
      <c r="AC129" s="864"/>
      <c r="AD129" s="864"/>
      <c r="AE129" s="865"/>
      <c r="AF129" s="866">
        <v>12137139</v>
      </c>
      <c r="AG129" s="864"/>
      <c r="AH129" s="864"/>
      <c r="AI129" s="864"/>
      <c r="AJ129" s="865"/>
      <c r="AK129" s="866">
        <v>12459629</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445</v>
      </c>
      <c r="BG129" s="854"/>
      <c r="BH129" s="854"/>
      <c r="BI129" s="854"/>
      <c r="BJ129" s="854"/>
      <c r="BK129" s="854"/>
      <c r="BL129" s="855"/>
      <c r="BM129" s="853">
        <v>18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2249852</v>
      </c>
      <c r="AB130" s="864"/>
      <c r="AC130" s="864"/>
      <c r="AD130" s="864"/>
      <c r="AE130" s="865"/>
      <c r="AF130" s="866">
        <v>2140529</v>
      </c>
      <c r="AG130" s="864"/>
      <c r="AH130" s="864"/>
      <c r="AI130" s="864"/>
      <c r="AJ130" s="865"/>
      <c r="AK130" s="866">
        <v>2078904</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7.1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10187960</v>
      </c>
      <c r="AB131" s="847"/>
      <c r="AC131" s="847"/>
      <c r="AD131" s="847"/>
      <c r="AE131" s="848"/>
      <c r="AF131" s="849">
        <v>9996610</v>
      </c>
      <c r="AG131" s="847"/>
      <c r="AH131" s="847"/>
      <c r="AI131" s="847"/>
      <c r="AJ131" s="848"/>
      <c r="AK131" s="849">
        <v>10380725</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12.1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7.298968586</v>
      </c>
      <c r="AB132" s="827"/>
      <c r="AC132" s="827"/>
      <c r="AD132" s="827"/>
      <c r="AE132" s="828"/>
      <c r="AF132" s="829">
        <v>7.0448181930000002</v>
      </c>
      <c r="AG132" s="827"/>
      <c r="AH132" s="827"/>
      <c r="AI132" s="827"/>
      <c r="AJ132" s="828"/>
      <c r="AK132" s="829">
        <v>7.0399321820000003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7.8</v>
      </c>
      <c r="AB133" s="806"/>
      <c r="AC133" s="806"/>
      <c r="AD133" s="806"/>
      <c r="AE133" s="807"/>
      <c r="AF133" s="805">
        <v>7.3</v>
      </c>
      <c r="AG133" s="806"/>
      <c r="AH133" s="806"/>
      <c r="AI133" s="806"/>
      <c r="AJ133" s="807"/>
      <c r="AK133" s="805">
        <v>7.1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rpoATmV5jQ9Qa5NQo0rLZZ91NLjx5qBHj2m8aP6lffr+jMxpVGpfpq/u9U8e1RnXrZpB72VuP9i2npJgakkZw==" saltValue="peLqHZpUhmbYptpvve7Z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D28" sqref="AD2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YSjtCsFtlIYJ2ryOW+YQUjZWyyZg17FL6zn5SDuPYGUJBRJvy9uVPlzSo33hZCjJrukRnJPtozcMBjqZIco5w==" saltValue="L3oa3n5oVeOVDCldE9NX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DzEqStoj5dudApB/BijuOLMZtpkhw2AlVE9ZpFWL0FQw7WLAGQtAQsanGFa4dVHZZnZITR6vMAK3J5dTBLNQ==" saltValue="9Io5lp6wGWMvxBOD4nMZ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3914727</v>
      </c>
      <c r="AP9" s="314">
        <v>89123</v>
      </c>
      <c r="AQ9" s="315">
        <v>100177</v>
      </c>
      <c r="AR9" s="316">
        <v>-11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59289</v>
      </c>
      <c r="AP10" s="317">
        <v>1350</v>
      </c>
      <c r="AQ10" s="318">
        <v>9943</v>
      </c>
      <c r="AR10" s="319">
        <v>-86.4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t="s">
        <v>524</v>
      </c>
      <c r="AP11" s="317" t="s">
        <v>524</v>
      </c>
      <c r="AQ11" s="318">
        <v>1487</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524</v>
      </c>
      <c r="AP12" s="317" t="s">
        <v>524</v>
      </c>
      <c r="AQ12" s="318">
        <v>23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388125</v>
      </c>
      <c r="AP13" s="317">
        <v>8836</v>
      </c>
      <c r="AQ13" s="318">
        <v>4025</v>
      </c>
      <c r="AR13" s="319">
        <v>119.5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20897</v>
      </c>
      <c r="AP14" s="317">
        <v>476</v>
      </c>
      <c r="AQ14" s="318">
        <v>2366</v>
      </c>
      <c r="AR14" s="319">
        <v>-79.900000000000006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-263794</v>
      </c>
      <c r="AP15" s="317">
        <v>-6006</v>
      </c>
      <c r="AQ15" s="318">
        <v>-7732</v>
      </c>
      <c r="AR15" s="319">
        <v>-22.3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4119244</v>
      </c>
      <c r="AP16" s="317">
        <v>93779</v>
      </c>
      <c r="AQ16" s="318">
        <v>110288</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9.43</v>
      </c>
      <c r="AP21" s="331">
        <v>10.26</v>
      </c>
      <c r="AQ21" s="332">
        <v>-0.83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95.9</v>
      </c>
      <c r="AP22" s="336">
        <v>97.6</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2026802</v>
      </c>
      <c r="AP32" s="345">
        <v>46142</v>
      </c>
      <c r="AQ32" s="346">
        <v>68741</v>
      </c>
      <c r="AR32" s="347">
        <v>-32.9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524</v>
      </c>
      <c r="AP34" s="345" t="s">
        <v>524</v>
      </c>
      <c r="AQ34" s="346">
        <v>1</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717990</v>
      </c>
      <c r="AP35" s="345">
        <v>16346</v>
      </c>
      <c r="AQ35" s="346">
        <v>17075</v>
      </c>
      <c r="AR35" s="347">
        <v>-4.3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30006</v>
      </c>
      <c r="AP36" s="345">
        <v>683</v>
      </c>
      <c r="AQ36" s="346">
        <v>2445</v>
      </c>
      <c r="AR36" s="347">
        <v>-72.099999999999994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v>34902</v>
      </c>
      <c r="AP37" s="345">
        <v>795</v>
      </c>
      <c r="AQ37" s="346">
        <v>621</v>
      </c>
      <c r="AR37" s="347">
        <v>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524</v>
      </c>
      <c r="AP38" s="348" t="s">
        <v>524</v>
      </c>
      <c r="AQ38" s="349">
        <v>4</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t="s">
        <v>524</v>
      </c>
      <c r="AP39" s="345" t="s">
        <v>524</v>
      </c>
      <c r="AQ39" s="346">
        <v>-4161</v>
      </c>
      <c r="AR39" s="347" t="s">
        <v>524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-2078904</v>
      </c>
      <c r="AP40" s="345">
        <v>-47328</v>
      </c>
      <c r="AQ40" s="346">
        <v>-59663</v>
      </c>
      <c r="AR40" s="347">
        <v>-20.7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730796</v>
      </c>
      <c r="AP41" s="345">
        <v>16637</v>
      </c>
      <c r="AQ41" s="346">
        <v>25063</v>
      </c>
      <c r="AR41" s="347">
        <v>-33.6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1597358</v>
      </c>
      <c r="AN51" s="367">
        <v>35816</v>
      </c>
      <c r="AO51" s="368">
        <v>11</v>
      </c>
      <c r="AP51" s="369">
        <v>83280</v>
      </c>
      <c r="AQ51" s="370">
        <v>-2.5</v>
      </c>
      <c r="AR51" s="371">
        <v>13.5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1046094</v>
      </c>
      <c r="AN52" s="375">
        <v>23456</v>
      </c>
      <c r="AO52" s="376">
        <v>2.1</v>
      </c>
      <c r="AP52" s="377">
        <v>43123</v>
      </c>
      <c r="AQ52" s="378">
        <v>-2.8</v>
      </c>
      <c r="AR52" s="379">
        <v>4.9000000000000004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1386260</v>
      </c>
      <c r="AN53" s="367">
        <v>31179</v>
      </c>
      <c r="AO53" s="368">
        <v>-12.9</v>
      </c>
      <c r="AP53" s="369">
        <v>88968</v>
      </c>
      <c r="AQ53" s="370">
        <v>6.8</v>
      </c>
      <c r="AR53" s="371">
        <v>-19.7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943058</v>
      </c>
      <c r="AN54" s="375">
        <v>21211</v>
      </c>
      <c r="AO54" s="376">
        <v>-9.6</v>
      </c>
      <c r="AP54" s="377">
        <v>45482</v>
      </c>
      <c r="AQ54" s="378">
        <v>5.5</v>
      </c>
      <c r="AR54" s="379">
        <v>-15.1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2714629</v>
      </c>
      <c r="AN55" s="367">
        <v>61274</v>
      </c>
      <c r="AO55" s="368">
        <v>96.5</v>
      </c>
      <c r="AP55" s="369">
        <v>85173</v>
      </c>
      <c r="AQ55" s="370">
        <v>-4.3</v>
      </c>
      <c r="AR55" s="371">
        <v>100.8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2359002</v>
      </c>
      <c r="AN56" s="375">
        <v>53247</v>
      </c>
      <c r="AO56" s="376">
        <v>151</v>
      </c>
      <c r="AP56" s="377">
        <v>43913</v>
      </c>
      <c r="AQ56" s="378">
        <v>-3.4</v>
      </c>
      <c r="AR56" s="379">
        <v>154.4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1492647</v>
      </c>
      <c r="AN57" s="367">
        <v>33788</v>
      </c>
      <c r="AO57" s="368">
        <v>-44.9</v>
      </c>
      <c r="AP57" s="369">
        <v>94081</v>
      </c>
      <c r="AQ57" s="370">
        <v>10.5</v>
      </c>
      <c r="AR57" s="371">
        <v>-55.4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918569</v>
      </c>
      <c r="AN58" s="375">
        <v>20793</v>
      </c>
      <c r="AO58" s="376">
        <v>-60.9</v>
      </c>
      <c r="AP58" s="377">
        <v>48949</v>
      </c>
      <c r="AQ58" s="378">
        <v>11.5</v>
      </c>
      <c r="AR58" s="379">
        <v>-72.400000000000006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1985823</v>
      </c>
      <c r="AN59" s="367">
        <v>45209</v>
      </c>
      <c r="AO59" s="368">
        <v>33.799999999999997</v>
      </c>
      <c r="AP59" s="369">
        <v>92632</v>
      </c>
      <c r="AQ59" s="370">
        <v>-1.5</v>
      </c>
      <c r="AR59" s="371">
        <v>35.299999999999997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945518</v>
      </c>
      <c r="AN60" s="375">
        <v>21526</v>
      </c>
      <c r="AO60" s="376">
        <v>3.5</v>
      </c>
      <c r="AP60" s="377">
        <v>47978</v>
      </c>
      <c r="AQ60" s="378">
        <v>-2</v>
      </c>
      <c r="AR60" s="379">
        <v>5.5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1835343</v>
      </c>
      <c r="AN61" s="382">
        <v>41453</v>
      </c>
      <c r="AO61" s="383">
        <v>16.7</v>
      </c>
      <c r="AP61" s="384">
        <v>88827</v>
      </c>
      <c r="AQ61" s="385">
        <v>1.8</v>
      </c>
      <c r="AR61" s="371">
        <v>14.9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1242448</v>
      </c>
      <c r="AN62" s="375">
        <v>28047</v>
      </c>
      <c r="AO62" s="376">
        <v>17.2</v>
      </c>
      <c r="AP62" s="377">
        <v>45889</v>
      </c>
      <c r="AQ62" s="378">
        <v>1.8</v>
      </c>
      <c r="AR62" s="379">
        <v>15.4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uM8NZcTvlN35OBIp7sWYcV2NwH+164Vh3IAgPXeHB88Wx+SIGHGvS9OKXd8YrdwMTtexNh1cP39IHRlWpDK5A==" saltValue="3Srbgz3n9H2UkZbqWoCy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Zmb4PM8ktRObWSxKPuTHbjj1Q7j7TdyuH2efEeikueK/suiwAuTVJZe2kVoBSKNEA3iCICwbyqvGF65N8fhaUQ==" saltValue="JfELGYWl//W/hrOL840R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vd+FR9jvuPzStu6LJIUAyW/zspnrl/7jjhIA3qt/FJhkX18elbwe8tDlf8hwZIQrlcVFFlMukewYeZeIeQ1yWg==" saltValue="B5GeAoS0l8483RmNYa6k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58.62</v>
      </c>
      <c r="G47" s="12">
        <v>59.67</v>
      </c>
      <c r="H47" s="12">
        <v>50.38</v>
      </c>
      <c r="I47" s="12">
        <v>51.95</v>
      </c>
      <c r="J47" s="13">
        <v>42.34</v>
      </c>
    </row>
    <row r="48" spans="2:10" ht="57.75" customHeight="1" x14ac:dyDescent="0.15">
      <c r="B48" s="14"/>
      <c r="C48" s="1240" t="s">
        <v>4</v>
      </c>
      <c r="D48" s="1240"/>
      <c r="E48" s="1241"/>
      <c r="F48" s="15">
        <v>6.6</v>
      </c>
      <c r="G48" s="16">
        <v>5.97</v>
      </c>
      <c r="H48" s="16">
        <v>8.56</v>
      </c>
      <c r="I48" s="16">
        <v>7.89</v>
      </c>
      <c r="J48" s="17">
        <v>12.18</v>
      </c>
    </row>
    <row r="49" spans="2:10" ht="57.75" customHeight="1" thickBot="1" x14ac:dyDescent="0.2">
      <c r="B49" s="18"/>
      <c r="C49" s="1242" t="s">
        <v>5</v>
      </c>
      <c r="D49" s="1242"/>
      <c r="E49" s="1243"/>
      <c r="F49" s="19" t="s">
        <v>571</v>
      </c>
      <c r="G49" s="20" t="s">
        <v>572</v>
      </c>
      <c r="H49" s="20" t="s">
        <v>573</v>
      </c>
      <c r="I49" s="20" t="s">
        <v>574</v>
      </c>
      <c r="J49" s="21" t="s">
        <v>575</v>
      </c>
    </row>
    <row r="50" spans="2:10" ht="13.5" customHeight="1" x14ac:dyDescent="0.15"/>
  </sheetData>
  <sheetProtection algorithmName="SHA-512" hashValue="oBDa7doY9yDCWK8M9h+PZrLP4TWKVP0OYrBp6TqiM/sTzWzgEq0Z4+AplRu9GxRdFdv1iaWDpyCInoy5bo8euA==" saltValue="mTQf+P8X5HA7YJQbUWf1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池田純</cp:lastModifiedBy>
  <cp:lastPrinted>2022-09-06T08:24:06Z</cp:lastPrinted>
  <dcterms:created xsi:type="dcterms:W3CDTF">2022-02-02T06:26:42Z</dcterms:created>
  <dcterms:modified xsi:type="dcterms:W3CDTF">2022-09-07T01:53:31Z</dcterms:modified>
  <cp:category/>
</cp:coreProperties>
</file>