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090 入札・契約制度\002 要綱等改正\R06\R7.3.11掲載（週休2日工事）\HP\"/>
    </mc:Choice>
  </mc:AlternateContent>
  <bookViews>
    <workbookView xWindow="0" yWindow="0" windowWidth="20430" windowHeight="6225"/>
  </bookViews>
  <sheets>
    <sheet name="別紙１" sheetId="8" r:id="rId1"/>
    <sheet name="別紙１（記入例）" sheetId="7" r:id="rId2"/>
  </sheets>
  <definedNames>
    <definedName name="_xlnm.Print_Area" localSheetId="0">別紙１!$A$1:$AK$65</definedName>
    <definedName name="_xlnm.Print_Area" localSheetId="1">'別紙１（記入例）'!$A$1:$AK$65</definedName>
    <definedName name="_xlnm.Print_Titles" localSheetId="0">別紙１!$1:$6</definedName>
    <definedName name="_xlnm.Print_Titles" localSheetId="1">'別紙１（記入例）'!$1:$6</definedName>
  </definedNames>
  <calcPr calcId="162913"/>
</workbook>
</file>

<file path=xl/calcChain.xml><?xml version="1.0" encoding="utf-8"?>
<calcChain xmlns="http://schemas.openxmlformats.org/spreadsheetml/2006/main">
  <c r="AH61" i="8" l="1"/>
  <c r="AH60" i="8"/>
  <c r="AI60" i="8" s="1"/>
  <c r="F57" i="8"/>
  <c r="G57" i="8" s="1"/>
  <c r="H57" i="8" s="1"/>
  <c r="I57" i="8" s="1"/>
  <c r="J57" i="8" s="1"/>
  <c r="K57" i="8" s="1"/>
  <c r="L57" i="8" s="1"/>
  <c r="M57" i="8" s="1"/>
  <c r="N57" i="8" s="1"/>
  <c r="O57" i="8" s="1"/>
  <c r="P57" i="8" s="1"/>
  <c r="Q57" i="8" s="1"/>
  <c r="R57" i="8" s="1"/>
  <c r="S57" i="8" s="1"/>
  <c r="T57" i="8" s="1"/>
  <c r="U57" i="8" s="1"/>
  <c r="V57" i="8" s="1"/>
  <c r="W57" i="8" s="1"/>
  <c r="X57" i="8" s="1"/>
  <c r="Y57" i="8" s="1"/>
  <c r="Z57" i="8" s="1"/>
  <c r="AA57" i="8" s="1"/>
  <c r="AB57" i="8" s="1"/>
  <c r="AC57" i="8" s="1"/>
  <c r="AD57" i="8" s="1"/>
  <c r="AE57" i="8" s="1"/>
  <c r="AF57" i="8" s="1"/>
  <c r="AG57" i="8" s="1"/>
  <c r="E57" i="8"/>
  <c r="D57" i="8"/>
  <c r="AH54" i="8"/>
  <c r="AH53" i="8"/>
  <c r="AI53" i="8" s="1"/>
  <c r="F50" i="8"/>
  <c r="G50" i="8" s="1"/>
  <c r="H50" i="8" s="1"/>
  <c r="I50" i="8" s="1"/>
  <c r="J50" i="8" s="1"/>
  <c r="K50" i="8" s="1"/>
  <c r="L50" i="8" s="1"/>
  <c r="M50" i="8" s="1"/>
  <c r="N50" i="8" s="1"/>
  <c r="O50" i="8" s="1"/>
  <c r="P50" i="8" s="1"/>
  <c r="Q50" i="8" s="1"/>
  <c r="R50" i="8" s="1"/>
  <c r="S50" i="8" s="1"/>
  <c r="T50" i="8" s="1"/>
  <c r="U50" i="8" s="1"/>
  <c r="V50" i="8" s="1"/>
  <c r="W50" i="8" s="1"/>
  <c r="X50" i="8" s="1"/>
  <c r="Y50" i="8" s="1"/>
  <c r="Z50" i="8" s="1"/>
  <c r="AA50" i="8" s="1"/>
  <c r="AB50" i="8" s="1"/>
  <c r="AC50" i="8" s="1"/>
  <c r="AD50" i="8" s="1"/>
  <c r="AE50" i="8" s="1"/>
  <c r="AF50" i="8" s="1"/>
  <c r="AG50" i="8" s="1"/>
  <c r="E50" i="8"/>
  <c r="D50" i="8"/>
  <c r="AH47" i="8"/>
  <c r="AH46" i="8"/>
  <c r="AI46" i="8" s="1"/>
  <c r="E43" i="8"/>
  <c r="F43" i="8" s="1"/>
  <c r="G43" i="8" s="1"/>
  <c r="H43" i="8" s="1"/>
  <c r="I43" i="8" s="1"/>
  <c r="J43" i="8" s="1"/>
  <c r="K43" i="8" s="1"/>
  <c r="L43" i="8" s="1"/>
  <c r="M43" i="8" s="1"/>
  <c r="N43" i="8" s="1"/>
  <c r="O43" i="8" s="1"/>
  <c r="P43" i="8" s="1"/>
  <c r="Q43" i="8" s="1"/>
  <c r="R43" i="8" s="1"/>
  <c r="S43" i="8" s="1"/>
  <c r="T43" i="8" s="1"/>
  <c r="U43" i="8" s="1"/>
  <c r="V43" i="8" s="1"/>
  <c r="W43" i="8" s="1"/>
  <c r="X43" i="8" s="1"/>
  <c r="Y43" i="8" s="1"/>
  <c r="Z43" i="8" s="1"/>
  <c r="AA43" i="8" s="1"/>
  <c r="AB43" i="8" s="1"/>
  <c r="AC43" i="8" s="1"/>
  <c r="AD43" i="8" s="1"/>
  <c r="AE43" i="8" s="1"/>
  <c r="AF43" i="8" s="1"/>
  <c r="D43" i="8"/>
  <c r="AH40" i="8"/>
  <c r="AH39" i="8"/>
  <c r="AI39" i="8" s="1"/>
  <c r="E36" i="8"/>
  <c r="F36" i="8" s="1"/>
  <c r="G36" i="8" s="1"/>
  <c r="H36" i="8" s="1"/>
  <c r="I36" i="8" s="1"/>
  <c r="J36" i="8" s="1"/>
  <c r="K36" i="8" s="1"/>
  <c r="L36" i="8" s="1"/>
  <c r="M36" i="8" s="1"/>
  <c r="N36" i="8" s="1"/>
  <c r="O36" i="8" s="1"/>
  <c r="P36" i="8" s="1"/>
  <c r="Q36" i="8" s="1"/>
  <c r="R36" i="8" s="1"/>
  <c r="S36" i="8" s="1"/>
  <c r="T36" i="8" s="1"/>
  <c r="U36" i="8" s="1"/>
  <c r="V36" i="8" s="1"/>
  <c r="W36" i="8" s="1"/>
  <c r="X36" i="8" s="1"/>
  <c r="Y36" i="8" s="1"/>
  <c r="Z36" i="8" s="1"/>
  <c r="AA36" i="8" s="1"/>
  <c r="AB36" i="8" s="1"/>
  <c r="AC36" i="8" s="1"/>
  <c r="AD36" i="8" s="1"/>
  <c r="AE36" i="8" s="1"/>
  <c r="AF36" i="8" s="1"/>
  <c r="AG36" i="8" s="1"/>
  <c r="D36" i="8"/>
  <c r="AH33" i="8"/>
  <c r="AH32" i="8"/>
  <c r="D29" i="8"/>
  <c r="E29" i="8" s="1"/>
  <c r="F29" i="8" s="1"/>
  <c r="G29" i="8" s="1"/>
  <c r="H29" i="8" s="1"/>
  <c r="I29" i="8" s="1"/>
  <c r="J29" i="8" s="1"/>
  <c r="K29" i="8" s="1"/>
  <c r="L29" i="8" s="1"/>
  <c r="M29" i="8" s="1"/>
  <c r="N29" i="8" s="1"/>
  <c r="O29" i="8" s="1"/>
  <c r="P29" i="8" s="1"/>
  <c r="Q29" i="8" s="1"/>
  <c r="R29" i="8" s="1"/>
  <c r="S29" i="8" s="1"/>
  <c r="T29" i="8" s="1"/>
  <c r="U29" i="8" s="1"/>
  <c r="V29" i="8" s="1"/>
  <c r="W29" i="8" s="1"/>
  <c r="X29" i="8" s="1"/>
  <c r="Y29" i="8" s="1"/>
  <c r="Z29" i="8" s="1"/>
  <c r="AA29" i="8" s="1"/>
  <c r="AB29" i="8" s="1"/>
  <c r="AC29" i="8" s="1"/>
  <c r="AD29" i="8" s="1"/>
  <c r="AE29" i="8" s="1"/>
  <c r="AF29" i="8" s="1"/>
  <c r="AH26" i="8"/>
  <c r="AH25" i="8"/>
  <c r="D22" i="8"/>
  <c r="E22" i="8" s="1"/>
  <c r="F22" i="8" s="1"/>
  <c r="G22" i="8" s="1"/>
  <c r="H22" i="8" s="1"/>
  <c r="I22" i="8" s="1"/>
  <c r="J22" i="8" s="1"/>
  <c r="K22" i="8" s="1"/>
  <c r="L22" i="8" s="1"/>
  <c r="M22" i="8" s="1"/>
  <c r="N22" i="8" s="1"/>
  <c r="O22" i="8" s="1"/>
  <c r="P22" i="8" s="1"/>
  <c r="Q22" i="8" s="1"/>
  <c r="R22" i="8" s="1"/>
  <c r="S22" i="8" s="1"/>
  <c r="T22" i="8" s="1"/>
  <c r="U22" i="8" s="1"/>
  <c r="V22" i="8" s="1"/>
  <c r="W22" i="8" s="1"/>
  <c r="X22" i="8" s="1"/>
  <c r="Y22" i="8" s="1"/>
  <c r="Z22" i="8" s="1"/>
  <c r="AA22" i="8" s="1"/>
  <c r="AB22" i="8" s="1"/>
  <c r="AC22" i="8" s="1"/>
  <c r="AD22" i="8" s="1"/>
  <c r="AE22" i="8" s="1"/>
  <c r="AF22" i="8" s="1"/>
  <c r="AG22" i="8" s="1"/>
  <c r="AH19" i="8"/>
  <c r="AJ18" i="8"/>
  <c r="AJ25" i="8" s="1"/>
  <c r="AJ32" i="8" s="1"/>
  <c r="AJ39" i="8" s="1"/>
  <c r="AJ46" i="8" s="1"/>
  <c r="AJ53" i="8" s="1"/>
  <c r="AJ60" i="8" s="1"/>
  <c r="AH18" i="8"/>
  <c r="AI18" i="8" s="1"/>
  <c r="D15" i="8"/>
  <c r="E15" i="8" s="1"/>
  <c r="F15" i="8" s="1"/>
  <c r="G15" i="8" s="1"/>
  <c r="H15" i="8" s="1"/>
  <c r="I15" i="8" s="1"/>
  <c r="J15" i="8" s="1"/>
  <c r="K15" i="8" s="1"/>
  <c r="L15" i="8" s="1"/>
  <c r="M15" i="8" s="1"/>
  <c r="N15" i="8" s="1"/>
  <c r="O15" i="8" s="1"/>
  <c r="P15" i="8" s="1"/>
  <c r="Q15" i="8" s="1"/>
  <c r="R15" i="8" s="1"/>
  <c r="S15" i="8" s="1"/>
  <c r="T15" i="8" s="1"/>
  <c r="U15" i="8" s="1"/>
  <c r="V15" i="8" s="1"/>
  <c r="W15" i="8" s="1"/>
  <c r="X15" i="8" s="1"/>
  <c r="Y15" i="8" s="1"/>
  <c r="Z15" i="8" s="1"/>
  <c r="AA15" i="8" s="1"/>
  <c r="AB15" i="8" s="1"/>
  <c r="AC15" i="8" s="1"/>
  <c r="AD15" i="8" s="1"/>
  <c r="AE15" i="8" s="1"/>
  <c r="AF15" i="8" s="1"/>
  <c r="AG15" i="8" s="1"/>
  <c r="AH12" i="8"/>
  <c r="AJ12" i="8" s="1"/>
  <c r="AJ11" i="8"/>
  <c r="AH11" i="8"/>
  <c r="AI11" i="8" s="1"/>
  <c r="O8" i="8"/>
  <c r="P8" i="8" s="1"/>
  <c r="Q8" i="8" s="1"/>
  <c r="R8" i="8" s="1"/>
  <c r="S8" i="8" s="1"/>
  <c r="T8" i="8" s="1"/>
  <c r="U8" i="8" s="1"/>
  <c r="V8" i="8" s="1"/>
  <c r="W8" i="8" s="1"/>
  <c r="X8" i="8" s="1"/>
  <c r="Y8" i="8" s="1"/>
  <c r="Z8" i="8" s="1"/>
  <c r="AA8" i="8" s="1"/>
  <c r="AB8" i="8" s="1"/>
  <c r="AC8" i="8" s="1"/>
  <c r="AD8" i="8" s="1"/>
  <c r="AE8" i="8" s="1"/>
  <c r="AF8" i="8" s="1"/>
  <c r="D8" i="8"/>
  <c r="E8" i="8" s="1"/>
  <c r="F8" i="8" s="1"/>
  <c r="G8" i="8" s="1"/>
  <c r="H8" i="8" s="1"/>
  <c r="I8" i="8" s="1"/>
  <c r="J8" i="8" s="1"/>
  <c r="K8" i="8" s="1"/>
  <c r="L8" i="8" s="1"/>
  <c r="M8" i="8" s="1"/>
  <c r="R5" i="8"/>
  <c r="AC5" i="8" s="1"/>
  <c r="R5" i="7"/>
  <c r="AC5" i="7" s="1"/>
  <c r="AI32" i="8" l="1"/>
  <c r="AI25" i="8"/>
  <c r="AK11" i="8"/>
  <c r="AJ19" i="8"/>
  <c r="AH11" i="7"/>
  <c r="AJ26" i="8" l="1"/>
  <c r="AK18" i="8"/>
  <c r="D36" i="7"/>
  <c r="AK25" i="8" l="1"/>
  <c r="AJ33" i="8"/>
  <c r="AH61" i="7"/>
  <c r="AH60" i="7"/>
  <c r="D57" i="7"/>
  <c r="E57" i="7" s="1"/>
  <c r="F57" i="7" s="1"/>
  <c r="G57" i="7" s="1"/>
  <c r="H57" i="7" s="1"/>
  <c r="I57" i="7" s="1"/>
  <c r="J57" i="7" s="1"/>
  <c r="K57" i="7" s="1"/>
  <c r="L57" i="7" s="1"/>
  <c r="M57" i="7" s="1"/>
  <c r="N57" i="7" s="1"/>
  <c r="O57" i="7" s="1"/>
  <c r="P57" i="7" s="1"/>
  <c r="Q57" i="7" s="1"/>
  <c r="R57" i="7" s="1"/>
  <c r="S57" i="7" s="1"/>
  <c r="T57" i="7" s="1"/>
  <c r="U57" i="7" s="1"/>
  <c r="V57" i="7" s="1"/>
  <c r="W57" i="7" s="1"/>
  <c r="X57" i="7" s="1"/>
  <c r="Y57" i="7" s="1"/>
  <c r="Z57" i="7" s="1"/>
  <c r="AA57" i="7" s="1"/>
  <c r="AB57" i="7" s="1"/>
  <c r="AC57" i="7" s="1"/>
  <c r="AD57" i="7" s="1"/>
  <c r="AE57" i="7" s="1"/>
  <c r="AF57" i="7" s="1"/>
  <c r="AG57" i="7" s="1"/>
  <c r="AH54" i="7"/>
  <c r="AH53" i="7"/>
  <c r="D50" i="7"/>
  <c r="E50" i="7" s="1"/>
  <c r="F50" i="7" s="1"/>
  <c r="G50" i="7" s="1"/>
  <c r="H50" i="7" s="1"/>
  <c r="I50" i="7" s="1"/>
  <c r="J50" i="7" s="1"/>
  <c r="K50" i="7" s="1"/>
  <c r="L50" i="7" s="1"/>
  <c r="M50" i="7" s="1"/>
  <c r="N50" i="7" s="1"/>
  <c r="O50" i="7" s="1"/>
  <c r="P50" i="7" s="1"/>
  <c r="Q50" i="7" s="1"/>
  <c r="R50" i="7" s="1"/>
  <c r="S50" i="7" s="1"/>
  <c r="T50" i="7" s="1"/>
  <c r="U50" i="7" s="1"/>
  <c r="V50" i="7" s="1"/>
  <c r="W50" i="7" s="1"/>
  <c r="X50" i="7" s="1"/>
  <c r="Y50" i="7" s="1"/>
  <c r="Z50" i="7" s="1"/>
  <c r="AA50" i="7" s="1"/>
  <c r="AB50" i="7" s="1"/>
  <c r="AC50" i="7" s="1"/>
  <c r="AD50" i="7" s="1"/>
  <c r="AE50" i="7" s="1"/>
  <c r="AF50" i="7" s="1"/>
  <c r="AG50" i="7" s="1"/>
  <c r="AH47" i="7"/>
  <c r="AH46" i="7"/>
  <c r="D43" i="7"/>
  <c r="E43" i="7" s="1"/>
  <c r="F43" i="7" s="1"/>
  <c r="G43" i="7" s="1"/>
  <c r="H43" i="7" s="1"/>
  <c r="I43" i="7" s="1"/>
  <c r="J43" i="7" s="1"/>
  <c r="K43" i="7" s="1"/>
  <c r="L43" i="7" s="1"/>
  <c r="M43" i="7" s="1"/>
  <c r="N43" i="7" s="1"/>
  <c r="O43" i="7" s="1"/>
  <c r="P43" i="7" s="1"/>
  <c r="Q43" i="7" s="1"/>
  <c r="R43" i="7" s="1"/>
  <c r="S43" i="7" s="1"/>
  <c r="T43" i="7" s="1"/>
  <c r="U43" i="7" s="1"/>
  <c r="V43" i="7" s="1"/>
  <c r="W43" i="7" s="1"/>
  <c r="X43" i="7" s="1"/>
  <c r="Y43" i="7" s="1"/>
  <c r="Z43" i="7" s="1"/>
  <c r="AA43" i="7" s="1"/>
  <c r="AB43" i="7" s="1"/>
  <c r="AC43" i="7" s="1"/>
  <c r="AD43" i="7" s="1"/>
  <c r="AE43" i="7" s="1"/>
  <c r="AF43" i="7" s="1"/>
  <c r="AH40" i="7"/>
  <c r="AH39" i="7"/>
  <c r="E36" i="7"/>
  <c r="F36" i="7" s="1"/>
  <c r="G36" i="7" s="1"/>
  <c r="H36" i="7" s="1"/>
  <c r="I36" i="7" s="1"/>
  <c r="J36" i="7" s="1"/>
  <c r="K36" i="7" s="1"/>
  <c r="L36" i="7" s="1"/>
  <c r="M36" i="7" s="1"/>
  <c r="N36" i="7" s="1"/>
  <c r="O36" i="7" s="1"/>
  <c r="P36" i="7" s="1"/>
  <c r="Q36" i="7" s="1"/>
  <c r="R36" i="7" s="1"/>
  <c r="S36" i="7" s="1"/>
  <c r="T36" i="7" s="1"/>
  <c r="U36" i="7" s="1"/>
  <c r="V36" i="7" s="1"/>
  <c r="W36" i="7" s="1"/>
  <c r="X36" i="7" s="1"/>
  <c r="Y36" i="7" s="1"/>
  <c r="Z36" i="7" s="1"/>
  <c r="AA36" i="7" s="1"/>
  <c r="AB36" i="7" s="1"/>
  <c r="AC36" i="7" s="1"/>
  <c r="AD36" i="7" s="1"/>
  <c r="AE36" i="7" s="1"/>
  <c r="AF36" i="7" s="1"/>
  <c r="AG36" i="7" s="1"/>
  <c r="AH33" i="7"/>
  <c r="AH32" i="7"/>
  <c r="D29" i="7"/>
  <c r="E29" i="7" s="1"/>
  <c r="F29" i="7" s="1"/>
  <c r="G29" i="7" s="1"/>
  <c r="H29" i="7" s="1"/>
  <c r="I29" i="7" s="1"/>
  <c r="J29" i="7" s="1"/>
  <c r="K29" i="7" s="1"/>
  <c r="L29" i="7" s="1"/>
  <c r="M29" i="7" s="1"/>
  <c r="N29" i="7" s="1"/>
  <c r="O29" i="7" s="1"/>
  <c r="P29" i="7" s="1"/>
  <c r="Q29" i="7" s="1"/>
  <c r="R29" i="7" s="1"/>
  <c r="S29" i="7" s="1"/>
  <c r="T29" i="7" s="1"/>
  <c r="U29" i="7" s="1"/>
  <c r="V29" i="7" s="1"/>
  <c r="W29" i="7" s="1"/>
  <c r="X29" i="7" s="1"/>
  <c r="Y29" i="7" s="1"/>
  <c r="Z29" i="7" s="1"/>
  <c r="AA29" i="7" s="1"/>
  <c r="AB29" i="7" s="1"/>
  <c r="AC29" i="7" s="1"/>
  <c r="AD29" i="7" s="1"/>
  <c r="AE29" i="7" s="1"/>
  <c r="AF29" i="7" s="1"/>
  <c r="AH26" i="7"/>
  <c r="AH25" i="7"/>
  <c r="D22" i="7"/>
  <c r="E22" i="7" s="1"/>
  <c r="F22" i="7" s="1"/>
  <c r="G22" i="7" s="1"/>
  <c r="H22" i="7" s="1"/>
  <c r="I22" i="7" s="1"/>
  <c r="J22" i="7" s="1"/>
  <c r="K22" i="7" s="1"/>
  <c r="L22" i="7" s="1"/>
  <c r="M22" i="7" s="1"/>
  <c r="N22" i="7" s="1"/>
  <c r="O22" i="7" s="1"/>
  <c r="P22" i="7" s="1"/>
  <c r="Q22" i="7" s="1"/>
  <c r="R22" i="7" s="1"/>
  <c r="S22" i="7" s="1"/>
  <c r="T22" i="7" s="1"/>
  <c r="U22" i="7" s="1"/>
  <c r="V22" i="7" s="1"/>
  <c r="W22" i="7" s="1"/>
  <c r="X22" i="7" s="1"/>
  <c r="Y22" i="7" s="1"/>
  <c r="Z22" i="7" s="1"/>
  <c r="AA22" i="7" s="1"/>
  <c r="AB22" i="7" s="1"/>
  <c r="AC22" i="7" s="1"/>
  <c r="AD22" i="7" s="1"/>
  <c r="AE22" i="7" s="1"/>
  <c r="AF22" i="7" s="1"/>
  <c r="AG22" i="7" s="1"/>
  <c r="AH19" i="7"/>
  <c r="AH18" i="7"/>
  <c r="D15" i="7"/>
  <c r="E15" i="7" s="1"/>
  <c r="F15" i="7" s="1"/>
  <c r="G15" i="7" s="1"/>
  <c r="H15" i="7" s="1"/>
  <c r="I15" i="7" s="1"/>
  <c r="J15" i="7" s="1"/>
  <c r="K15" i="7" s="1"/>
  <c r="L15" i="7" s="1"/>
  <c r="M15" i="7" s="1"/>
  <c r="N15" i="7" s="1"/>
  <c r="O15" i="7" s="1"/>
  <c r="P15" i="7" s="1"/>
  <c r="Q15" i="7" s="1"/>
  <c r="R15" i="7" s="1"/>
  <c r="S15" i="7" s="1"/>
  <c r="T15" i="7" s="1"/>
  <c r="U15" i="7" s="1"/>
  <c r="V15" i="7" s="1"/>
  <c r="W15" i="7" s="1"/>
  <c r="X15" i="7" s="1"/>
  <c r="Y15" i="7" s="1"/>
  <c r="Z15" i="7" s="1"/>
  <c r="AA15" i="7" s="1"/>
  <c r="AB15" i="7" s="1"/>
  <c r="AC15" i="7" s="1"/>
  <c r="AD15" i="7" s="1"/>
  <c r="AE15" i="7" s="1"/>
  <c r="AF15" i="7" s="1"/>
  <c r="AG15" i="7" s="1"/>
  <c r="AH12" i="7"/>
  <c r="AI11" i="7" s="1"/>
  <c r="AJ11" i="7"/>
  <c r="O8" i="7"/>
  <c r="P8" i="7" s="1"/>
  <c r="Q8" i="7" s="1"/>
  <c r="R8" i="7" s="1"/>
  <c r="S8" i="7" s="1"/>
  <c r="T8" i="7" s="1"/>
  <c r="U8" i="7" s="1"/>
  <c r="V8" i="7" s="1"/>
  <c r="W8" i="7" s="1"/>
  <c r="X8" i="7" s="1"/>
  <c r="Y8" i="7" s="1"/>
  <c r="Z8" i="7" s="1"/>
  <c r="AA8" i="7" s="1"/>
  <c r="AB8" i="7" s="1"/>
  <c r="AC8" i="7" s="1"/>
  <c r="AD8" i="7" s="1"/>
  <c r="AE8" i="7" s="1"/>
  <c r="AF8" i="7" s="1"/>
  <c r="D8" i="7"/>
  <c r="E8" i="7" s="1"/>
  <c r="F8" i="7" s="1"/>
  <c r="G8" i="7" s="1"/>
  <c r="H8" i="7" s="1"/>
  <c r="I8" i="7" s="1"/>
  <c r="J8" i="7" s="1"/>
  <c r="K8" i="7" s="1"/>
  <c r="L8" i="7" s="1"/>
  <c r="M8" i="7" s="1"/>
  <c r="AJ40" i="8" l="1"/>
  <c r="AK32" i="8"/>
  <c r="AI53" i="7"/>
  <c r="AI18" i="7"/>
  <c r="AI60" i="7"/>
  <c r="AI32" i="7"/>
  <c r="AI39" i="7"/>
  <c r="AI25" i="7"/>
  <c r="AI46" i="7"/>
  <c r="AJ18" i="7"/>
  <c r="AJ25" i="7" s="1"/>
  <c r="AJ32" i="7" s="1"/>
  <c r="AJ39" i="7" s="1"/>
  <c r="AJ46" i="7" s="1"/>
  <c r="AJ53" i="7" s="1"/>
  <c r="AJ60" i="7" s="1"/>
  <c r="AJ12" i="7"/>
  <c r="AK11" i="7" s="1"/>
  <c r="AK39" i="8" l="1"/>
  <c r="AJ47" i="8"/>
  <c r="AJ19" i="7"/>
  <c r="AK18" i="7" s="1"/>
  <c r="AK46" i="8" l="1"/>
  <c r="AJ54" i="8"/>
  <c r="AJ26" i="7"/>
  <c r="AK25" i="7" s="1"/>
  <c r="AK53" i="8" l="1"/>
  <c r="AJ61" i="8"/>
  <c r="AK60" i="8" s="1"/>
  <c r="AJ33" i="7"/>
  <c r="AK32" i="7" s="1"/>
  <c r="AJ40" i="7" l="1"/>
  <c r="AK39" i="7" s="1"/>
  <c r="AJ47" i="7" l="1"/>
  <c r="AK46" i="7" s="1"/>
  <c r="AJ54" i="7" l="1"/>
  <c r="AJ61" i="7" s="1"/>
  <c r="AK60" i="7" l="1"/>
  <c r="AK53" i="7"/>
</calcChain>
</file>

<file path=xl/sharedStrings.xml><?xml version="1.0" encoding="utf-8"?>
<sst xmlns="http://schemas.openxmlformats.org/spreadsheetml/2006/main" count="996" uniqueCount="75">
  <si>
    <t>月</t>
    <rPh sb="0" eb="1">
      <t>ツキ</t>
    </rPh>
    <phoneticPr fontId="1"/>
  </si>
  <si>
    <t>日</t>
    <rPh sb="0" eb="1">
      <t>ニチ</t>
    </rPh>
    <phoneticPr fontId="1"/>
  </si>
  <si>
    <t>計画</t>
    <rPh sb="0" eb="2">
      <t>ケイカク</t>
    </rPh>
    <phoneticPr fontId="1"/>
  </si>
  <si>
    <t>曜日</t>
    <rPh sb="0" eb="2">
      <t>ヨウビ</t>
    </rPh>
    <phoneticPr fontId="1"/>
  </si>
  <si>
    <t>木</t>
    <rPh sb="0" eb="1">
      <t>モク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</si>
  <si>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</si>
  <si>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</si>
  <si>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元旦</t>
    <rPh sb="0" eb="2">
      <t>ガンタン</t>
    </rPh>
    <phoneticPr fontId="1"/>
  </si>
  <si>
    <t>行事</t>
    <rPh sb="0" eb="2">
      <t>ギョウジ</t>
    </rPh>
    <phoneticPr fontId="1"/>
  </si>
  <si>
    <t>山の日</t>
    <rPh sb="0" eb="1">
      <t>ヤマ</t>
    </rPh>
    <rPh sb="2" eb="3">
      <t>ヒ</t>
    </rPh>
    <phoneticPr fontId="1"/>
  </si>
  <si>
    <t>秋分の日</t>
    <rPh sb="0" eb="2">
      <t>シュウブン</t>
    </rPh>
    <rPh sb="3" eb="4">
      <t>ヒ</t>
    </rPh>
    <phoneticPr fontId="1"/>
  </si>
  <si>
    <t>文化の日</t>
    <rPh sb="0" eb="2">
      <t>ブンカ</t>
    </rPh>
    <rPh sb="3" eb="4">
      <t>ヒ</t>
    </rPh>
    <phoneticPr fontId="1"/>
  </si>
  <si>
    <t>●計</t>
    <rPh sb="1" eb="2">
      <t>ケイ</t>
    </rPh>
    <phoneticPr fontId="1"/>
  </si>
  <si>
    <t>●</t>
    <phoneticPr fontId="1"/>
  </si>
  <si>
    <t>日</t>
  </si>
  <si>
    <t>日</t>
    <rPh sb="0" eb="1">
      <t>ヒ</t>
    </rPh>
    <phoneticPr fontId="1"/>
  </si>
  <si>
    <t>月</t>
  </si>
  <si>
    <t>火</t>
  </si>
  <si>
    <t>水</t>
  </si>
  <si>
    <t>木</t>
  </si>
  <si>
    <t>金</t>
  </si>
  <si>
    <t>土</t>
  </si>
  <si>
    <t>終期日</t>
    <rPh sb="0" eb="1">
      <t>オ</t>
    </rPh>
    <rPh sb="2" eb="3">
      <t>ヒ</t>
    </rPh>
    <phoneticPr fontId="1"/>
  </si>
  <si>
    <t>実績</t>
    <rPh sb="0" eb="2">
      <t>ジッセキ</t>
    </rPh>
    <phoneticPr fontId="1"/>
  </si>
  <si>
    <t>夏季休暇</t>
    <rPh sb="0" eb="2">
      <t>カキ</t>
    </rPh>
    <rPh sb="2" eb="4">
      <t>キュウカ</t>
    </rPh>
    <phoneticPr fontId="1"/>
  </si>
  <si>
    <t>現場完成日</t>
    <rPh sb="0" eb="2">
      <t>ゲンバ</t>
    </rPh>
    <rPh sb="2" eb="4">
      <t>カンセイ</t>
    </rPh>
    <rPh sb="4" eb="5">
      <t>ビ</t>
    </rPh>
    <phoneticPr fontId="1"/>
  </si>
  <si>
    <t>現場完成日とは当該現場における作業が完了した日をいう。</t>
    <phoneticPr fontId="1"/>
  </si>
  <si>
    <t>※休日実績は、休日として取得した土・日曜日の日数とする。（発注者が認めた振替日を含む。）</t>
    <rPh sb="1" eb="3">
      <t>キュウジツ</t>
    </rPh>
    <rPh sb="3" eb="5">
      <t>ジッセキ</t>
    </rPh>
    <rPh sb="7" eb="9">
      <t>キュウジツ</t>
    </rPh>
    <rPh sb="12" eb="14">
      <t>シュトク</t>
    </rPh>
    <rPh sb="16" eb="17">
      <t>ツチ</t>
    </rPh>
    <rPh sb="18" eb="21">
      <t>ニチヨウビ</t>
    </rPh>
    <rPh sb="22" eb="24">
      <t>ニッスウ</t>
    </rPh>
    <rPh sb="29" eb="32">
      <t>ハッチュウシャ</t>
    </rPh>
    <rPh sb="33" eb="34">
      <t>ミト</t>
    </rPh>
    <rPh sb="36" eb="39">
      <t>フリカエビ</t>
    </rPh>
    <rPh sb="40" eb="41">
      <t>フク</t>
    </rPh>
    <phoneticPr fontId="1"/>
  </si>
  <si>
    <t>●</t>
    <phoneticPr fontId="1"/>
  </si>
  <si>
    <t>月</t>
    <rPh sb="0" eb="1">
      <t>ゲツ</t>
    </rPh>
    <phoneticPr fontId="1"/>
  </si>
  <si>
    <t>火</t>
    <rPh sb="0" eb="1">
      <t>ヒ</t>
    </rPh>
    <phoneticPr fontId="1"/>
  </si>
  <si>
    <t>水</t>
    <rPh sb="0" eb="1">
      <t>ミズ</t>
    </rPh>
    <phoneticPr fontId="1"/>
  </si>
  <si>
    <t>海の日</t>
    <phoneticPr fontId="1"/>
  </si>
  <si>
    <t>土</t>
    <rPh sb="0" eb="1">
      <t>ド</t>
    </rPh>
    <phoneticPr fontId="1"/>
  </si>
  <si>
    <t>月</t>
    <rPh sb="0" eb="1">
      <t>ゲツ</t>
    </rPh>
    <phoneticPr fontId="1"/>
  </si>
  <si>
    <t>敬老の日</t>
    <phoneticPr fontId="1"/>
  </si>
  <si>
    <t>水</t>
    <rPh sb="0" eb="1">
      <t>ミズ</t>
    </rPh>
    <phoneticPr fontId="1"/>
  </si>
  <si>
    <t>木</t>
    <rPh sb="0" eb="1">
      <t>モク</t>
    </rPh>
    <phoneticPr fontId="1"/>
  </si>
  <si>
    <t>スポーツの日</t>
    <rPh sb="5" eb="6">
      <t>ヒ</t>
    </rPh>
    <phoneticPr fontId="1"/>
  </si>
  <si>
    <t>●</t>
    <phoneticPr fontId="1"/>
  </si>
  <si>
    <t>日</t>
    <rPh sb="0" eb="1">
      <t>ニチ</t>
    </rPh>
    <phoneticPr fontId="1"/>
  </si>
  <si>
    <t>勤労感謝の日</t>
    <phoneticPr fontId="1"/>
  </si>
  <si>
    <t>火</t>
    <rPh sb="0" eb="1">
      <t>ヒ</t>
    </rPh>
    <phoneticPr fontId="1"/>
  </si>
  <si>
    <t>金</t>
    <rPh sb="0" eb="1">
      <t>キン</t>
    </rPh>
    <phoneticPr fontId="1"/>
  </si>
  <si>
    <t>成人の日</t>
    <phoneticPr fontId="1"/>
  </si>
  <si>
    <t>●</t>
    <phoneticPr fontId="1"/>
  </si>
  <si>
    <t>日</t>
    <rPh sb="0" eb="1">
      <t>ヒ</t>
    </rPh>
    <phoneticPr fontId="1"/>
  </si>
  <si>
    <t>工事着手日とは工事現場において作業（準備を除く。）に着手した日をいう。</t>
    <rPh sb="0" eb="2">
      <t>コウジ</t>
    </rPh>
    <rPh sb="2" eb="4">
      <t>チャクシュ</t>
    </rPh>
    <rPh sb="4" eb="5">
      <t>ヒ</t>
    </rPh>
    <phoneticPr fontId="1"/>
  </si>
  <si>
    <t>月単位</t>
    <rPh sb="0" eb="1">
      <t>ツキ</t>
    </rPh>
    <rPh sb="1" eb="3">
      <t>タンイ</t>
    </rPh>
    <phoneticPr fontId="1"/>
  </si>
  <si>
    <t>達成率</t>
    <rPh sb="0" eb="3">
      <t>タッセイリツ</t>
    </rPh>
    <phoneticPr fontId="1"/>
  </si>
  <si>
    <t>通期</t>
    <rPh sb="0" eb="2">
      <t>ツウキ</t>
    </rPh>
    <phoneticPr fontId="1"/>
  </si>
  <si>
    <t>〇</t>
    <phoneticPr fontId="1"/>
  </si>
  <si>
    <t>月単位</t>
    <rPh sb="0" eb="3">
      <t>ツキタンイ</t>
    </rPh>
    <phoneticPr fontId="1"/>
  </si>
  <si>
    <t>対象期間</t>
    <rPh sb="0" eb="2">
      <t>タイショウ</t>
    </rPh>
    <rPh sb="2" eb="4">
      <t>キカン</t>
    </rPh>
    <phoneticPr fontId="1"/>
  </si>
  <si>
    <t>工事着手日:</t>
    <rPh sb="0" eb="2">
      <t>コウジ</t>
    </rPh>
    <rPh sb="2" eb="4">
      <t>チャクシュ</t>
    </rPh>
    <rPh sb="4" eb="5">
      <t>ビ</t>
    </rPh>
    <phoneticPr fontId="1"/>
  </si>
  <si>
    <t>現場完成日:</t>
    <rPh sb="0" eb="2">
      <t>ゲンバ</t>
    </rPh>
    <rPh sb="2" eb="4">
      <t>カンセイ</t>
    </rPh>
    <rPh sb="4" eb="5">
      <t>ビ</t>
    </rPh>
    <phoneticPr fontId="1"/>
  </si>
  <si>
    <t>●</t>
    <phoneticPr fontId="1"/>
  </si>
  <si>
    <t>振替日</t>
    <phoneticPr fontId="1"/>
  </si>
  <si>
    <t>休日等取得計画書（記入例）</t>
    <rPh sb="0" eb="2">
      <t>キュウジツ</t>
    </rPh>
    <rPh sb="2" eb="3">
      <t>トウ</t>
    </rPh>
    <rPh sb="3" eb="5">
      <t>シュトク</t>
    </rPh>
    <rPh sb="5" eb="7">
      <t>ケイカク</t>
    </rPh>
    <rPh sb="7" eb="8">
      <t>ショ</t>
    </rPh>
    <rPh sb="9" eb="11">
      <t>キニュウ</t>
    </rPh>
    <rPh sb="11" eb="12">
      <t>レイ</t>
    </rPh>
    <phoneticPr fontId="1"/>
  </si>
  <si>
    <t>〇</t>
    <phoneticPr fontId="1"/>
  </si>
  <si>
    <t>工事名：</t>
    <rPh sb="0" eb="3">
      <t>コウジメイ</t>
    </rPh>
    <phoneticPr fontId="1"/>
  </si>
  <si>
    <t>工事開始日</t>
    <rPh sb="0" eb="2">
      <t>コウジ</t>
    </rPh>
    <rPh sb="2" eb="4">
      <t>カイシ</t>
    </rPh>
    <rPh sb="4" eb="5">
      <t>ビ</t>
    </rPh>
    <phoneticPr fontId="1"/>
  </si>
  <si>
    <t>工事着手日</t>
    <phoneticPr fontId="1"/>
  </si>
  <si>
    <t>●</t>
    <phoneticPr fontId="1"/>
  </si>
  <si>
    <t>-</t>
    <phoneticPr fontId="1"/>
  </si>
  <si>
    <t>（〇の休日数を入力）</t>
    <rPh sb="3" eb="5">
      <t>キュウジツ</t>
    </rPh>
    <rPh sb="5" eb="6">
      <t>スウ</t>
    </rPh>
    <rPh sb="7" eb="9">
      <t>ニュウリョク</t>
    </rPh>
    <phoneticPr fontId="1"/>
  </si>
  <si>
    <t>（暦日数累計）</t>
    <rPh sb="1" eb="2">
      <t>コヨミ</t>
    </rPh>
    <rPh sb="2" eb="4">
      <t>ニッスウ</t>
    </rPh>
    <rPh sb="4" eb="6">
      <t>ルイケイ</t>
    </rPh>
    <phoneticPr fontId="1"/>
  </si>
  <si>
    <t>－</t>
    <phoneticPr fontId="1"/>
  </si>
  <si>
    <t>＝</t>
    <phoneticPr fontId="1"/>
  </si>
  <si>
    <t>（４条関係）</t>
    <rPh sb="2" eb="3">
      <t>ジョウ</t>
    </rPh>
    <rPh sb="3" eb="5">
      <t>カンケイ</t>
    </rPh>
    <phoneticPr fontId="1"/>
  </si>
  <si>
    <t>年末年始休暇</t>
  </si>
  <si>
    <t>年末年始休暇</t>
    <phoneticPr fontId="1"/>
  </si>
  <si>
    <t>〇</t>
    <phoneticPr fontId="1"/>
  </si>
  <si>
    <t>休日等取得計画書</t>
    <rPh sb="0" eb="2">
      <t>キュウジツ</t>
    </rPh>
    <rPh sb="2" eb="3">
      <t>トウ</t>
    </rPh>
    <rPh sb="3" eb="5">
      <t>シュトク</t>
    </rPh>
    <rPh sb="5" eb="7">
      <t>ケイカク</t>
    </rPh>
    <rPh sb="7" eb="8">
      <t>ショ</t>
    </rPh>
    <phoneticPr fontId="1"/>
  </si>
  <si>
    <t>（第４条関係）</t>
    <rPh sb="1" eb="2">
      <t>ダイ</t>
    </rPh>
    <rPh sb="3" eb="4">
      <t>ジョウ</t>
    </rPh>
    <rPh sb="4" eb="6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</si>
</sst>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%"/>
    <numFmt numFmtId="177" formatCode="[$-F800]dddd\,\ mmmm\ dd\,\ yyyy"/>
  </numFmts>
  <fonts count="1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11"/>
      <color rgb="FF0000FF"/>
      <name val="ＭＳ Ｐゴシック"/>
      <family val="2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20"/>
      <color theme="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</fills>
  <borders count="3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9" fontId="12" fillId="0" borderId="0" applyFont="0" applyFill="0" applyBorder="0" applyAlignment="0" applyProtection="0">
      <alignment vertical="center"/>
    </xf>
  </cellStyleXfs>
  <cellXfs count="9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center" textRotation="255" shrinkToFit="1"/>
    </xf>
    <xf numFmtId="0" fontId="0" fillId="0" borderId="1" xfId="0" applyBorder="1" applyAlignment="1">
      <alignment vertical="center" textRotation="255" shrinkToFit="1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 textRotation="255" shrinkToFit="1"/>
    </xf>
    <xf numFmtId="0" fontId="0" fillId="0" borderId="5" xfId="0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center" textRotation="255" shrinkToFit="1"/>
    </xf>
    <xf numFmtId="0" fontId="0" fillId="0" borderId="5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vertical="center" textRotation="255" shrinkToFit="1"/>
    </xf>
    <xf numFmtId="0" fontId="0" fillId="3" borderId="5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vertical="center" textRotation="255" shrinkToFit="1"/>
    </xf>
    <xf numFmtId="0" fontId="0" fillId="4" borderId="5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textRotation="255" shrinkToFit="1"/>
    </xf>
    <xf numFmtId="0" fontId="6" fillId="0" borderId="1" xfId="0" applyFont="1" applyFill="1" applyBorder="1" applyAlignment="1">
      <alignment vertical="center" textRotation="255" shrinkToFit="1"/>
    </xf>
    <xf numFmtId="0" fontId="10" fillId="0" borderId="0" xfId="0" applyFont="1" applyAlignment="1">
      <alignment horizontal="right" vertical="center"/>
    </xf>
    <xf numFmtId="0" fontId="0" fillId="0" borderId="16" xfId="0" applyFill="1" applyBorder="1" applyAlignment="1">
      <alignment horizontal="center" vertical="center"/>
    </xf>
    <xf numFmtId="0" fontId="8" fillId="0" borderId="16" xfId="0" applyFont="1" applyFill="1" applyBorder="1" applyAlignment="1">
      <alignment vertical="center" textRotation="255" shrinkToFit="1"/>
    </xf>
    <xf numFmtId="0" fontId="0" fillId="0" borderId="17" xfId="0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0" fillId="0" borderId="0" xfId="0" applyFill="1">
      <alignment vertical="center"/>
    </xf>
    <xf numFmtId="0" fontId="0" fillId="0" borderId="16" xfId="0" applyFill="1" applyBorder="1" applyAlignment="1">
      <alignment vertical="center" textRotation="255" shrinkToFit="1"/>
    </xf>
    <xf numFmtId="0" fontId="8" fillId="3" borderId="11" xfId="0" applyFont="1" applyFill="1" applyBorder="1" applyAlignment="1">
      <alignment vertical="center" textRotation="255" shrinkToFit="1"/>
    </xf>
    <xf numFmtId="0" fontId="5" fillId="3" borderId="1" xfId="0" applyFont="1" applyFill="1" applyBorder="1" applyAlignment="1">
      <alignment vertical="center" textRotation="255" shrinkToFit="1"/>
    </xf>
    <xf numFmtId="0" fontId="6" fillId="3" borderId="1" xfId="0" applyFont="1" applyFill="1" applyBorder="1" applyAlignment="1">
      <alignment vertical="center" textRotation="255" shrinkToFit="1"/>
    </xf>
    <xf numFmtId="176" fontId="0" fillId="0" borderId="0" xfId="1" applyNumberFormat="1" applyFont="1">
      <alignment vertical="center"/>
    </xf>
    <xf numFmtId="0" fontId="10" fillId="0" borderId="0" xfId="0" applyFont="1">
      <alignment vertical="center"/>
    </xf>
    <xf numFmtId="0" fontId="5" fillId="0" borderId="11" xfId="0" applyFont="1" applyFill="1" applyBorder="1" applyAlignment="1">
      <alignment vertical="center" textRotation="255" shrinkToFit="1"/>
    </xf>
    <xf numFmtId="0" fontId="0" fillId="0" borderId="30" xfId="0" applyBorder="1">
      <alignment vertical="center"/>
    </xf>
    <xf numFmtId="0" fontId="0" fillId="0" borderId="0" xfId="0" applyBorder="1">
      <alignment vertical="center"/>
    </xf>
    <xf numFmtId="0" fontId="0" fillId="0" borderId="32" xfId="0" applyFill="1" applyBorder="1" applyAlignment="1">
      <alignment horizontal="center" vertical="center"/>
    </xf>
    <xf numFmtId="0" fontId="14" fillId="0" borderId="1" xfId="0" applyFont="1" applyFill="1" applyBorder="1" applyAlignment="1">
      <alignment vertical="center" textRotation="255" shrinkToFit="1"/>
    </xf>
    <xf numFmtId="0" fontId="0" fillId="0" borderId="33" xfId="0" applyBorder="1">
      <alignment vertical="center"/>
    </xf>
    <xf numFmtId="0" fontId="3" fillId="0" borderId="30" xfId="0" applyFont="1" applyBorder="1">
      <alignment vertical="center"/>
    </xf>
    <xf numFmtId="0" fontId="10" fillId="0" borderId="30" xfId="0" applyFont="1" applyBorder="1">
      <alignment vertical="center"/>
    </xf>
    <xf numFmtId="0" fontId="0" fillId="0" borderId="30" xfId="0" applyFill="1" applyBorder="1">
      <alignment vertical="center"/>
    </xf>
    <xf numFmtId="0" fontId="0" fillId="0" borderId="30" xfId="0" applyFill="1" applyBorder="1" applyAlignment="1">
      <alignment horizontal="center" vertical="center"/>
    </xf>
    <xf numFmtId="0" fontId="13" fillId="0" borderId="0" xfId="0" applyFont="1" applyBorder="1">
      <alignment vertical="center"/>
    </xf>
    <xf numFmtId="0" fontId="0" fillId="0" borderId="24" xfId="0" applyBorder="1">
      <alignment vertical="center"/>
    </xf>
    <xf numFmtId="0" fontId="14" fillId="0" borderId="0" xfId="0" applyFont="1">
      <alignment vertical="center"/>
    </xf>
    <xf numFmtId="0" fontId="10" fillId="0" borderId="0" xfId="0" applyFont="1" applyFill="1" applyAlignment="1">
      <alignment horizontal="right" vertical="center"/>
    </xf>
    <xf numFmtId="0" fontId="11" fillId="0" borderId="0" xfId="0" applyFont="1" applyFill="1" applyBorder="1" applyAlignment="1">
      <alignment horizontal="center" vertical="center" shrinkToFit="1"/>
    </xf>
    <xf numFmtId="0" fontId="15" fillId="5" borderId="34" xfId="0" applyFont="1" applyFill="1" applyBorder="1" applyAlignment="1">
      <alignment horizontal="center" vertical="center"/>
    </xf>
    <xf numFmtId="0" fontId="15" fillId="0" borderId="33" xfId="0" applyNumberFormat="1" applyFont="1" applyFill="1" applyBorder="1" applyAlignment="1">
      <alignment horizontal="center" vertical="center"/>
    </xf>
    <xf numFmtId="0" fontId="15" fillId="0" borderId="3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176" fontId="0" fillId="2" borderId="20" xfId="0" applyNumberFormat="1" applyFill="1" applyBorder="1" applyAlignment="1">
      <alignment horizontal="center" vertical="center" shrinkToFit="1"/>
    </xf>
    <xf numFmtId="176" fontId="0" fillId="2" borderId="21" xfId="0" applyNumberFormat="1" applyFill="1" applyBorder="1" applyAlignment="1">
      <alignment horizontal="center" vertical="center" shrinkToFit="1"/>
    </xf>
    <xf numFmtId="176" fontId="7" fillId="2" borderId="20" xfId="0" applyNumberFormat="1" applyFont="1" applyFill="1" applyBorder="1" applyAlignment="1">
      <alignment horizontal="center" vertical="center" shrinkToFit="1"/>
    </xf>
    <xf numFmtId="176" fontId="7" fillId="2" borderId="21" xfId="0" applyNumberFormat="1" applyFont="1" applyFill="1" applyBorder="1" applyAlignment="1">
      <alignment horizontal="center" vertical="center" shrinkToFit="1"/>
    </xf>
    <xf numFmtId="0" fontId="0" fillId="2" borderId="26" xfId="0" applyFill="1" applyBorder="1" applyAlignment="1">
      <alignment horizontal="center" vertical="center" textRotation="255"/>
    </xf>
    <xf numFmtId="0" fontId="0" fillId="2" borderId="14" xfId="0" applyFill="1" applyBorder="1" applyAlignment="1">
      <alignment horizontal="center" vertical="center" textRotation="255"/>
    </xf>
    <xf numFmtId="0" fontId="0" fillId="2" borderId="20" xfId="0" applyFill="1" applyBorder="1" applyAlignment="1">
      <alignment horizontal="center" vertical="center" textRotation="255"/>
    </xf>
    <xf numFmtId="0" fontId="0" fillId="2" borderId="10" xfId="0" applyFill="1" applyBorder="1" applyAlignment="1">
      <alignment horizontal="center" vertical="center" textRotation="255"/>
    </xf>
    <xf numFmtId="0" fontId="0" fillId="2" borderId="13" xfId="0" applyFill="1" applyBorder="1" applyAlignment="1">
      <alignment horizontal="center" vertical="center" textRotation="255"/>
    </xf>
    <xf numFmtId="0" fontId="0" fillId="2" borderId="9" xfId="0" applyFill="1" applyBorder="1" applyAlignment="1">
      <alignment horizontal="center" vertical="center" textRotation="255" shrinkToFit="1"/>
    </xf>
    <xf numFmtId="0" fontId="0" fillId="2" borderId="10" xfId="0" applyFill="1" applyBorder="1" applyAlignment="1">
      <alignment horizontal="center" vertical="center" textRotation="255" shrinkToFit="1"/>
    </xf>
    <xf numFmtId="0" fontId="3" fillId="5" borderId="35" xfId="0" applyFont="1" applyFill="1" applyBorder="1" applyAlignment="1">
      <alignment horizontal="center" vertical="center"/>
    </xf>
    <xf numFmtId="0" fontId="4" fillId="5" borderId="28" xfId="0" applyFont="1" applyFill="1" applyBorder="1" applyAlignment="1">
      <alignment horizontal="center" vertical="center"/>
    </xf>
    <xf numFmtId="0" fontId="4" fillId="5" borderId="36" xfId="0" applyFont="1" applyFill="1" applyBorder="1" applyAlignment="1">
      <alignment horizontal="center" vertical="center"/>
    </xf>
    <xf numFmtId="177" fontId="0" fillId="5" borderId="18" xfId="0" applyNumberFormat="1" applyFill="1" applyBorder="1" applyAlignment="1">
      <alignment horizontal="center" vertical="center"/>
    </xf>
    <xf numFmtId="177" fontId="0" fillId="5" borderId="24" xfId="0" applyNumberFormat="1" applyFill="1" applyBorder="1" applyAlignment="1">
      <alignment horizontal="center" vertical="center"/>
    </xf>
    <xf numFmtId="177" fontId="0" fillId="5" borderId="22" xfId="0" applyNumberFormat="1" applyFill="1" applyBorder="1" applyAlignment="1">
      <alignment horizontal="center" vertical="center"/>
    </xf>
    <xf numFmtId="177" fontId="0" fillId="5" borderId="29" xfId="0" applyNumberFormat="1" applyFill="1" applyBorder="1" applyAlignment="1">
      <alignment horizontal="center" vertical="center"/>
    </xf>
    <xf numFmtId="177" fontId="0" fillId="5" borderId="30" xfId="0" applyNumberFormat="1" applyFill="1" applyBorder="1" applyAlignment="1">
      <alignment horizontal="center" vertical="center"/>
    </xf>
    <xf numFmtId="177" fontId="0" fillId="5" borderId="31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6" fillId="0" borderId="33" xfId="0" applyNumberFormat="1" applyFont="1" applyFill="1" applyBorder="1" applyAlignment="1">
      <alignment horizontal="center" vertical="center"/>
    </xf>
    <xf numFmtId="0" fontId="16" fillId="0" borderId="30" xfId="0" applyFont="1" applyBorder="1" applyAlignment="1">
      <alignment horizontal="center" vertical="center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45946</xdr:colOff>
      <xdr:row>2</xdr:row>
      <xdr:rowOff>34736</xdr:rowOff>
    </xdr:from>
    <xdr:to>
      <xdr:col>9</xdr:col>
      <xdr:colOff>291354</xdr:colOff>
      <xdr:row>5</xdr:row>
      <xdr:rowOff>24810</xdr:rowOff>
    </xdr:to>
    <xdr:sp macro="" textlink="">
      <xdr:nvSpPr>
        <xdr:cNvPr id="3" name="正方形/長方形 2"/>
        <xdr:cNvSpPr/>
      </xdr:nvSpPr>
      <xdr:spPr>
        <a:xfrm>
          <a:off x="45946" y="653861"/>
          <a:ext cx="2950508" cy="761599"/>
        </a:xfrm>
        <a:prstGeom prst="rect">
          <a:avLst/>
        </a:prstGeom>
        <a:solidFill>
          <a:schemeClr val="bg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300" baseline="0">
              <a:solidFill>
                <a:schemeClr val="tx1"/>
              </a:solidFill>
            </a:rPr>
            <a:t>凡例　●：土・日曜日の休日及び振替日</a:t>
          </a:r>
          <a:endParaRPr kumimoji="1" lang="en-US" altLang="ja-JP" sz="1300" baseline="0">
            <a:solidFill>
              <a:schemeClr val="tx1"/>
            </a:solidFill>
          </a:endParaRPr>
        </a:p>
        <a:p>
          <a:pPr algn="l"/>
          <a:r>
            <a:rPr kumimoji="1" lang="ja-JP" altLang="en-US" sz="1300" baseline="0">
              <a:solidFill>
                <a:schemeClr val="tx1"/>
              </a:solidFill>
            </a:rPr>
            <a:t>　　　　○：上記以外の休日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29</xdr:col>
      <xdr:colOff>280146</xdr:colOff>
      <xdr:row>0</xdr:row>
      <xdr:rowOff>313764</xdr:rowOff>
    </xdr:from>
    <xdr:ext cx="2342030" cy="1064559"/>
    <xdr:sp macro="" textlink="">
      <xdr:nvSpPr>
        <xdr:cNvPr id="4" name="四角形吹き出し 3"/>
        <xdr:cNvSpPr/>
      </xdr:nvSpPr>
      <xdr:spPr>
        <a:xfrm>
          <a:off x="9256058" y="313764"/>
          <a:ext cx="2342030" cy="1064559"/>
        </a:xfrm>
        <a:prstGeom prst="wedgeRectCallout">
          <a:avLst>
            <a:gd name="adj1" fmla="val -132016"/>
            <a:gd name="adj2" fmla="val -778"/>
          </a:avLst>
        </a:prstGeom>
        <a:noFill/>
        <a:ln w="25400" cmpd="sng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対象期間内の〇の休日数を入力</a:t>
          </a:r>
          <a:endParaRPr kumimoji="1" lang="en-US" altLang="ja-JP" sz="11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対象期間内において国民の祝日、年末年始６日間、夏季休暇３日間等、要領第２条第３項の対象期間に含まない期間を除くこと。</a:t>
          </a:r>
        </a:p>
      </xdr:txBody>
    </xdr:sp>
    <xdr:clientData/>
  </xdr:oneCellAnchor>
  <xdr:twoCellAnchor>
    <xdr:from>
      <xdr:col>0</xdr:col>
      <xdr:colOff>45946</xdr:colOff>
      <xdr:row>2</xdr:row>
      <xdr:rowOff>34736</xdr:rowOff>
    </xdr:from>
    <xdr:to>
      <xdr:col>9</xdr:col>
      <xdr:colOff>291354</xdr:colOff>
      <xdr:row>5</xdr:row>
      <xdr:rowOff>24810</xdr:rowOff>
    </xdr:to>
    <xdr:sp macro="" textlink="">
      <xdr:nvSpPr>
        <xdr:cNvPr id="5" name="正方形/長方形 4"/>
        <xdr:cNvSpPr/>
      </xdr:nvSpPr>
      <xdr:spPr>
        <a:xfrm>
          <a:off x="45946" y="639854"/>
          <a:ext cx="2946026" cy="752074"/>
        </a:xfrm>
        <a:prstGeom prst="rect">
          <a:avLst/>
        </a:prstGeom>
        <a:solidFill>
          <a:schemeClr val="bg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300" baseline="0">
              <a:solidFill>
                <a:schemeClr val="tx1"/>
              </a:solidFill>
            </a:rPr>
            <a:t>凡例　●：土・日曜日の休日及び振替日</a:t>
          </a:r>
          <a:endParaRPr kumimoji="1" lang="en-US" altLang="ja-JP" sz="1300" baseline="0">
            <a:solidFill>
              <a:schemeClr val="tx1"/>
            </a:solidFill>
          </a:endParaRPr>
        </a:p>
        <a:p>
          <a:pPr algn="l"/>
          <a:r>
            <a:rPr kumimoji="1" lang="ja-JP" altLang="en-US" sz="1300" baseline="0">
              <a:solidFill>
                <a:schemeClr val="tx1"/>
              </a:solidFill>
            </a:rPr>
            <a:t>　　　　○：上記以外の休日</a:t>
          </a:r>
        </a:p>
      </xdr:txBody>
    </xdr:sp>
    <xdr:clientData/>
  </xdr:twoCellAnchor>
  <xdr:oneCellAnchor>
    <xdr:from>
      <xdr:col>22</xdr:col>
      <xdr:colOff>280147</xdr:colOff>
      <xdr:row>51</xdr:row>
      <xdr:rowOff>123265</xdr:rowOff>
    </xdr:from>
    <xdr:ext cx="2143124" cy="805543"/>
    <xdr:sp macro="" textlink="">
      <xdr:nvSpPr>
        <xdr:cNvPr id="7" name="四角形吹き出し 6"/>
        <xdr:cNvSpPr/>
      </xdr:nvSpPr>
      <xdr:spPr>
        <a:xfrm>
          <a:off x="7059706" y="14007353"/>
          <a:ext cx="2143124" cy="805543"/>
        </a:xfrm>
        <a:prstGeom prst="wedgeRectCallout">
          <a:avLst>
            <a:gd name="adj1" fmla="val 164561"/>
            <a:gd name="adj2" fmla="val -150206"/>
          </a:avLst>
        </a:prstGeom>
        <a:solidFill>
          <a:schemeClr val="bg1"/>
        </a:solidFill>
        <a:ln w="25400" cmpd="sng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通期達成の場合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/>
          </a:r>
          <a:b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・通期の達成率が現場完成日の月で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28.5%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以上であることを確認。</a:t>
          </a:r>
          <a:endParaRPr kumimoji="1" lang="en-US" altLang="ja-JP" sz="1100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oneCellAnchor>
  <xdr:twoCellAnchor>
    <xdr:from>
      <xdr:col>6</xdr:col>
      <xdr:colOff>190499</xdr:colOff>
      <xdr:row>46</xdr:row>
      <xdr:rowOff>56030</xdr:rowOff>
    </xdr:from>
    <xdr:to>
      <xdr:col>29</xdr:col>
      <xdr:colOff>56029</xdr:colOff>
      <xdr:row>47</xdr:row>
      <xdr:rowOff>123266</xdr:rowOff>
    </xdr:to>
    <xdr:sp macro="" textlink="">
      <xdr:nvSpPr>
        <xdr:cNvPr id="9" name="正方形/長方形 8"/>
        <xdr:cNvSpPr/>
      </xdr:nvSpPr>
      <xdr:spPr>
        <a:xfrm>
          <a:off x="1949823" y="13077265"/>
          <a:ext cx="7082118" cy="246530"/>
        </a:xfrm>
        <a:prstGeom prst="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solidFill>
                <a:sysClr val="windowText" lastClr="000000"/>
              </a:solidFill>
            </a:rPr>
            <a:t>対象期間外 （現場完成日から終期日までの期間は除く）</a:t>
          </a: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oneCellAnchor>
    <xdr:from>
      <xdr:col>18</xdr:col>
      <xdr:colOff>235324</xdr:colOff>
      <xdr:row>35</xdr:row>
      <xdr:rowOff>44823</xdr:rowOff>
    </xdr:from>
    <xdr:ext cx="2143124" cy="805543"/>
    <xdr:sp macro="" textlink="">
      <xdr:nvSpPr>
        <xdr:cNvPr id="10" name="四角形吹き出し 9"/>
        <xdr:cNvSpPr/>
      </xdr:nvSpPr>
      <xdr:spPr>
        <a:xfrm>
          <a:off x="5759824" y="9323294"/>
          <a:ext cx="2143124" cy="805543"/>
        </a:xfrm>
        <a:prstGeom prst="wedgeRectCallout">
          <a:avLst>
            <a:gd name="adj1" fmla="val 192796"/>
            <a:gd name="adj2" fmla="val -108474"/>
          </a:avLst>
        </a:prstGeom>
        <a:solidFill>
          <a:schemeClr val="bg1"/>
        </a:solidFill>
        <a:ln w="25400" cmpd="sng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ctr" anchorCtr="0">
          <a:noAutofit/>
        </a:bodyPr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月単位達成の場合</a:t>
          </a:r>
          <a: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/>
          </a:r>
          <a:br>
            <a:rPr kumimoji="1" lang="en-US" altLang="ja-JP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</a:b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・</a:t>
          </a:r>
          <a:r>
            <a:rPr kumimoji="1" lang="ja-JP" altLang="en-US" sz="1100" u="sng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全ての月</a:t>
          </a:r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で「適」であることを確認。</a:t>
          </a:r>
          <a:endParaRPr kumimoji="1" lang="en-US" altLang="ja-JP" sz="1100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oneCellAnchor>
  <xdr:twoCellAnchor>
    <xdr:from>
      <xdr:col>33</xdr:col>
      <xdr:colOff>11205</xdr:colOff>
      <xdr:row>10</xdr:row>
      <xdr:rowOff>78443</xdr:rowOff>
    </xdr:from>
    <xdr:to>
      <xdr:col>34</xdr:col>
      <xdr:colOff>347382</xdr:colOff>
      <xdr:row>46</xdr:row>
      <xdr:rowOff>123265</xdr:rowOff>
    </xdr:to>
    <xdr:sp macro="" textlink="">
      <xdr:nvSpPr>
        <xdr:cNvPr id="11" name="左中かっこ 10"/>
        <xdr:cNvSpPr/>
      </xdr:nvSpPr>
      <xdr:spPr>
        <a:xfrm>
          <a:off x="10242176" y="2711825"/>
          <a:ext cx="974912" cy="10130116"/>
        </a:xfrm>
        <a:prstGeom prst="leftBrace">
          <a:avLst/>
        </a:prstGeom>
        <a:noFill/>
        <a:ln w="285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112060</xdr:colOff>
      <xdr:row>30</xdr:row>
      <xdr:rowOff>728382</xdr:rowOff>
    </xdr:from>
    <xdr:to>
      <xdr:col>7</xdr:col>
      <xdr:colOff>164218</xdr:colOff>
      <xdr:row>31</xdr:row>
      <xdr:rowOff>76442</xdr:rowOff>
    </xdr:to>
    <xdr:sp macro="" textlink="">
      <xdr:nvSpPr>
        <xdr:cNvPr id="12" name="上カーブ矢印 11"/>
        <xdr:cNvSpPr/>
      </xdr:nvSpPr>
      <xdr:spPr>
        <a:xfrm rot="10185269">
          <a:off x="1243854" y="8359588"/>
          <a:ext cx="993452" cy="300560"/>
        </a:xfrm>
        <a:prstGeom prst="curvedUpArrow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17</xdr:col>
      <xdr:colOff>112059</xdr:colOff>
      <xdr:row>23</xdr:row>
      <xdr:rowOff>705970</xdr:rowOff>
    </xdr:from>
    <xdr:to>
      <xdr:col>23</xdr:col>
      <xdr:colOff>254932</xdr:colOff>
      <xdr:row>24</xdr:row>
      <xdr:rowOff>58594</xdr:rowOff>
    </xdr:to>
    <xdr:sp macro="" textlink="">
      <xdr:nvSpPr>
        <xdr:cNvPr id="13" name="下カーブ矢印 12"/>
        <xdr:cNvSpPr/>
      </xdr:nvSpPr>
      <xdr:spPr>
        <a:xfrm rot="300000">
          <a:off x="5322794" y="6353735"/>
          <a:ext cx="2025462" cy="305124"/>
        </a:xfrm>
        <a:prstGeom prst="curvedDownArrow">
          <a:avLst>
            <a:gd name="adj1" fmla="val 25076"/>
            <a:gd name="adj2" fmla="val 50000"/>
            <a:gd name="adj3" fmla="val 34146"/>
          </a:avLst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</xdr:col>
      <xdr:colOff>246530</xdr:colOff>
      <xdr:row>11</xdr:row>
      <xdr:rowOff>67237</xdr:rowOff>
    </xdr:from>
    <xdr:to>
      <xdr:col>15</xdr:col>
      <xdr:colOff>44824</xdr:colOff>
      <xdr:row>12</xdr:row>
      <xdr:rowOff>123264</xdr:rowOff>
    </xdr:to>
    <xdr:sp macro="" textlink="">
      <xdr:nvSpPr>
        <xdr:cNvPr id="14" name="正方形/長方形 13"/>
        <xdr:cNvSpPr/>
      </xdr:nvSpPr>
      <xdr:spPr>
        <a:xfrm>
          <a:off x="358589" y="3171266"/>
          <a:ext cx="4269441" cy="235322"/>
        </a:xfrm>
        <a:prstGeom prst="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ysClr val="windowText" lastClr="000000"/>
              </a:solidFill>
            </a:rPr>
            <a:t>対象期間外 （工事開始日から現場着手日までの期間は除く。）</a:t>
          </a:r>
        </a:p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oneCellAnchor>
    <xdr:from>
      <xdr:col>24</xdr:col>
      <xdr:colOff>11207</xdr:colOff>
      <xdr:row>0</xdr:row>
      <xdr:rowOff>246529</xdr:rowOff>
    </xdr:from>
    <xdr:ext cx="1120587" cy="291353"/>
    <xdr:sp macro="" textlink="">
      <xdr:nvSpPr>
        <xdr:cNvPr id="16" name="四角形吹き出し 15"/>
        <xdr:cNvSpPr/>
      </xdr:nvSpPr>
      <xdr:spPr>
        <a:xfrm>
          <a:off x="7418295" y="246529"/>
          <a:ext cx="1120587" cy="291353"/>
        </a:xfrm>
        <a:prstGeom prst="wedgeRectCallout">
          <a:avLst>
            <a:gd name="adj1" fmla="val -176992"/>
            <a:gd name="adj2" fmla="val 11853"/>
          </a:avLst>
        </a:prstGeom>
        <a:noFill/>
        <a:ln w="25400" cmpd="sng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36000" rIns="36000" bIns="36000" rtlCol="0" anchor="ctr" anchorCtr="0">
          <a:noAutofit/>
        </a:bodyPr>
        <a:lstStyle/>
        <a:p>
          <a:pPr algn="ctr"/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黄色箇所入力</a:t>
          </a:r>
          <a:endParaRPr kumimoji="1" lang="en-US" altLang="ja-JP" sz="1100">
            <a:solidFill>
              <a:sysClr val="windowText" lastClr="00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N65"/>
  <sheetViews>
    <sheetView tabSelected="1" view="pageBreakPreview" zoomScale="85" zoomScaleNormal="100" zoomScaleSheetLayoutView="85" workbookViewId="0">
      <selection activeCell="AC5" sqref="AC5"/>
    </sheetView>
  </sheetViews>
  <sheetFormatPr defaultRowHeight="13.5" x14ac:dyDescent="0.15"/>
  <cols>
    <col min="1" max="1" width="1.5" customWidth="1"/>
    <col min="2" max="2" width="5.125" customWidth="1"/>
    <col min="3" max="33" width="4.125" customWidth="1"/>
    <col min="34" max="34" width="8.375" bestFit="1" customWidth="1"/>
    <col min="35" max="35" width="5.625" customWidth="1"/>
    <col min="36" max="36" width="4.125" customWidth="1"/>
    <col min="37" max="37" width="5.625" customWidth="1"/>
    <col min="39" max="39" width="10.5" bestFit="1" customWidth="1"/>
  </cols>
  <sheetData>
    <row r="1" spans="2:40" ht="24.75" thickBot="1" x14ac:dyDescent="0.2">
      <c r="B1" t="s">
        <v>69</v>
      </c>
      <c r="E1" s="5" t="s">
        <v>73</v>
      </c>
      <c r="F1" s="44"/>
      <c r="G1" s="44"/>
      <c r="H1" s="44"/>
      <c r="I1" s="44"/>
      <c r="J1" s="44"/>
      <c r="K1" s="44"/>
      <c r="L1" s="49"/>
      <c r="M1" s="51"/>
      <c r="N1" s="52"/>
      <c r="O1" s="52"/>
      <c r="P1" s="52"/>
      <c r="Q1" s="44"/>
      <c r="R1" s="44"/>
      <c r="S1" s="44"/>
      <c r="T1" s="44"/>
      <c r="U1" s="44"/>
      <c r="V1" s="50"/>
      <c r="W1" s="44"/>
      <c r="X1" s="42"/>
      <c r="AB1" s="5"/>
      <c r="AI1" s="34"/>
      <c r="AJ1" s="57"/>
      <c r="AK1" s="57"/>
    </row>
    <row r="2" spans="2:40" ht="24" customHeight="1" thickBot="1" x14ac:dyDescent="0.2">
      <c r="B2" s="32" t="s">
        <v>60</v>
      </c>
      <c r="E2" s="82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4"/>
      <c r="X2" s="48"/>
      <c r="AJ2" s="36"/>
      <c r="AK2" s="56"/>
    </row>
    <row r="3" spans="2:40" ht="24.75" thickBot="1" x14ac:dyDescent="0.2">
      <c r="M3" s="45"/>
      <c r="N3" s="44"/>
      <c r="O3" s="44"/>
      <c r="P3" s="44"/>
      <c r="Q3" s="44"/>
      <c r="R3" s="45"/>
      <c r="T3" s="54"/>
      <c r="X3" s="42"/>
      <c r="AI3" s="35"/>
      <c r="AJ3" s="57"/>
      <c r="AK3" s="57"/>
    </row>
    <row r="4" spans="2:40" ht="18" thickBot="1" x14ac:dyDescent="0.2">
      <c r="B4" s="6"/>
      <c r="C4" s="7"/>
      <c r="K4" s="55" t="s">
        <v>54</v>
      </c>
      <c r="N4" s="85">
        <v>45822</v>
      </c>
      <c r="O4" s="86"/>
      <c r="P4" s="86"/>
      <c r="Q4" s="87"/>
      <c r="R4" t="s">
        <v>66</v>
      </c>
      <c r="S4" s="45"/>
      <c r="U4" t="s">
        <v>67</v>
      </c>
      <c r="V4" s="53" t="s">
        <v>65</v>
      </c>
      <c r="Z4" s="1" t="s">
        <v>68</v>
      </c>
      <c r="AA4" t="s">
        <v>53</v>
      </c>
    </row>
    <row r="5" spans="2:40" ht="18" thickBot="1" x14ac:dyDescent="0.2">
      <c r="B5" s="7"/>
      <c r="C5" s="7"/>
      <c r="K5" s="55" t="s">
        <v>55</v>
      </c>
      <c r="N5" s="88">
        <v>45966</v>
      </c>
      <c r="O5" s="89"/>
      <c r="P5" s="89"/>
      <c r="Q5" s="90"/>
      <c r="R5" s="94">
        <f>DATEDIF(N4-1,N5,"YD")</f>
        <v>145</v>
      </c>
      <c r="S5" s="91" t="s">
        <v>64</v>
      </c>
      <c r="T5" s="92"/>
      <c r="U5" s="58">
        <v>9</v>
      </c>
      <c r="Y5" s="45"/>
      <c r="Z5" s="61" t="s">
        <v>68</v>
      </c>
      <c r="AA5" s="44" t="s">
        <v>53</v>
      </c>
      <c r="AB5" s="44"/>
      <c r="AC5" s="95">
        <f>R5-U5</f>
        <v>136</v>
      </c>
      <c r="AD5" t="s">
        <v>15</v>
      </c>
      <c r="AE5" s="45"/>
      <c r="AF5" s="45"/>
      <c r="AG5" s="45"/>
      <c r="AH5" s="45"/>
      <c r="AI5" s="45"/>
      <c r="AJ5" s="45"/>
      <c r="AK5" s="45"/>
    </row>
    <row r="6" spans="2:40" ht="8.25" customHeight="1" thickBot="1" x14ac:dyDescent="0.2">
      <c r="V6" s="44"/>
      <c r="W6" s="44"/>
    </row>
    <row r="7" spans="2:40" ht="13.5" customHeight="1" x14ac:dyDescent="0.15">
      <c r="B7" s="8" t="s">
        <v>0</v>
      </c>
      <c r="C7" s="62">
        <v>6</v>
      </c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3"/>
      <c r="AG7" s="93"/>
      <c r="AH7" s="65" t="s">
        <v>48</v>
      </c>
      <c r="AI7" s="66"/>
      <c r="AJ7" s="65" t="s">
        <v>50</v>
      </c>
      <c r="AK7" s="69"/>
    </row>
    <row r="8" spans="2:40" x14ac:dyDescent="0.15">
      <c r="B8" s="9" t="s">
        <v>1</v>
      </c>
      <c r="C8" s="18">
        <v>1</v>
      </c>
      <c r="D8" s="15">
        <f t="shared" ref="D8:M8" si="0">+C8+1</f>
        <v>2</v>
      </c>
      <c r="E8" s="15">
        <f t="shared" si="0"/>
        <v>3</v>
      </c>
      <c r="F8" s="15">
        <f t="shared" si="0"/>
        <v>4</v>
      </c>
      <c r="G8" s="29">
        <f t="shared" si="0"/>
        <v>5</v>
      </c>
      <c r="H8" s="15">
        <f t="shared" si="0"/>
        <v>6</v>
      </c>
      <c r="I8" s="18">
        <f t="shared" si="0"/>
        <v>7</v>
      </c>
      <c r="J8" s="18">
        <f t="shared" si="0"/>
        <v>8</v>
      </c>
      <c r="K8" s="15">
        <f t="shared" si="0"/>
        <v>9</v>
      </c>
      <c r="L8" s="15">
        <f t="shared" si="0"/>
        <v>10</v>
      </c>
      <c r="M8" s="15">
        <f t="shared" si="0"/>
        <v>11</v>
      </c>
      <c r="N8" s="15">
        <v>12</v>
      </c>
      <c r="O8" s="15">
        <f>+N8+1</f>
        <v>13</v>
      </c>
      <c r="P8" s="18">
        <f t="shared" ref="P8:AF8" si="1">+O8+1</f>
        <v>14</v>
      </c>
      <c r="Q8" s="18">
        <f t="shared" si="1"/>
        <v>15</v>
      </c>
      <c r="R8" s="15">
        <f t="shared" si="1"/>
        <v>16</v>
      </c>
      <c r="S8" s="15">
        <f t="shared" si="1"/>
        <v>17</v>
      </c>
      <c r="T8" s="15">
        <f t="shared" si="1"/>
        <v>18</v>
      </c>
      <c r="U8" s="15">
        <f t="shared" si="1"/>
        <v>19</v>
      </c>
      <c r="V8" s="15">
        <f t="shared" si="1"/>
        <v>20</v>
      </c>
      <c r="W8" s="18">
        <f t="shared" si="1"/>
        <v>21</v>
      </c>
      <c r="X8" s="18">
        <f t="shared" si="1"/>
        <v>22</v>
      </c>
      <c r="Y8" s="15">
        <f t="shared" si="1"/>
        <v>23</v>
      </c>
      <c r="Z8" s="15">
        <f t="shared" si="1"/>
        <v>24</v>
      </c>
      <c r="AA8" s="29">
        <f t="shared" si="1"/>
        <v>25</v>
      </c>
      <c r="AB8" s="15">
        <f t="shared" si="1"/>
        <v>26</v>
      </c>
      <c r="AC8" s="15">
        <f t="shared" si="1"/>
        <v>27</v>
      </c>
      <c r="AD8" s="18">
        <f t="shared" si="1"/>
        <v>28</v>
      </c>
      <c r="AE8" s="18">
        <f t="shared" si="1"/>
        <v>29</v>
      </c>
      <c r="AF8" s="15">
        <f t="shared" si="1"/>
        <v>30</v>
      </c>
      <c r="AG8" s="15"/>
      <c r="AH8" s="67"/>
      <c r="AI8" s="68"/>
      <c r="AJ8" s="67"/>
      <c r="AK8" s="70"/>
    </row>
    <row r="9" spans="2:40" x14ac:dyDescent="0.15">
      <c r="B9" s="9" t="s">
        <v>3</v>
      </c>
      <c r="C9" s="18" t="s">
        <v>1</v>
      </c>
      <c r="D9" s="15" t="s">
        <v>29</v>
      </c>
      <c r="E9" s="15" t="s">
        <v>17</v>
      </c>
      <c r="F9" s="15" t="s">
        <v>18</v>
      </c>
      <c r="G9" s="15" t="s">
        <v>19</v>
      </c>
      <c r="H9" s="15" t="s">
        <v>20</v>
      </c>
      <c r="I9" s="18" t="s">
        <v>21</v>
      </c>
      <c r="J9" s="18" t="s">
        <v>14</v>
      </c>
      <c r="K9" s="15" t="s">
        <v>16</v>
      </c>
      <c r="L9" s="15" t="s">
        <v>17</v>
      </c>
      <c r="M9" s="15" t="s">
        <v>18</v>
      </c>
      <c r="N9" s="15" t="s">
        <v>19</v>
      </c>
      <c r="O9" s="15" t="s">
        <v>20</v>
      </c>
      <c r="P9" s="18" t="s">
        <v>21</v>
      </c>
      <c r="Q9" s="18" t="s">
        <v>14</v>
      </c>
      <c r="R9" s="15" t="s">
        <v>16</v>
      </c>
      <c r="S9" s="15" t="s">
        <v>17</v>
      </c>
      <c r="T9" s="15" t="s">
        <v>18</v>
      </c>
      <c r="U9" s="15" t="s">
        <v>19</v>
      </c>
      <c r="V9" s="15" t="s">
        <v>20</v>
      </c>
      <c r="W9" s="18" t="s">
        <v>21</v>
      </c>
      <c r="X9" s="18" t="s">
        <v>14</v>
      </c>
      <c r="Y9" s="15" t="s">
        <v>16</v>
      </c>
      <c r="Z9" s="15" t="s">
        <v>17</v>
      </c>
      <c r="AA9" s="15" t="s">
        <v>18</v>
      </c>
      <c r="AB9" s="15" t="s">
        <v>19</v>
      </c>
      <c r="AC9" s="15" t="s">
        <v>20</v>
      </c>
      <c r="AD9" s="18" t="s">
        <v>21</v>
      </c>
      <c r="AE9" s="18" t="s">
        <v>14</v>
      </c>
      <c r="AF9" s="15" t="s">
        <v>16</v>
      </c>
      <c r="AG9" s="15"/>
      <c r="AH9" s="75" t="s">
        <v>12</v>
      </c>
      <c r="AI9" s="77" t="s">
        <v>49</v>
      </c>
      <c r="AJ9" s="79" t="s">
        <v>12</v>
      </c>
      <c r="AK9" s="80" t="s">
        <v>49</v>
      </c>
    </row>
    <row r="10" spans="2:40" s="3" customFormat="1" ht="75" customHeight="1" x14ac:dyDescent="0.15">
      <c r="B10" s="11" t="s">
        <v>8</v>
      </c>
      <c r="C10" s="19"/>
      <c r="D10" s="27" t="s">
        <v>61</v>
      </c>
      <c r="E10" s="16"/>
      <c r="F10" s="16"/>
      <c r="G10" s="30"/>
      <c r="H10" s="16"/>
      <c r="I10" s="19"/>
      <c r="J10" s="19"/>
      <c r="K10" s="16"/>
      <c r="L10" s="26"/>
      <c r="M10" s="16"/>
      <c r="N10" s="16"/>
      <c r="O10" s="16"/>
      <c r="P10" s="39" t="s">
        <v>62</v>
      </c>
      <c r="Q10" s="19"/>
      <c r="R10" s="47"/>
      <c r="S10" s="15"/>
      <c r="T10" s="16"/>
      <c r="U10" s="16"/>
      <c r="V10" s="16"/>
      <c r="W10" s="19"/>
      <c r="X10" s="19"/>
      <c r="Y10" s="16"/>
      <c r="Z10" s="16"/>
      <c r="AA10" s="30"/>
      <c r="AB10" s="16"/>
      <c r="AC10" s="16"/>
      <c r="AD10" s="19"/>
      <c r="AE10" s="19"/>
      <c r="AF10" s="16"/>
      <c r="AG10" s="16"/>
      <c r="AH10" s="76"/>
      <c r="AI10" s="78"/>
      <c r="AJ10" s="76"/>
      <c r="AK10" s="81"/>
    </row>
    <row r="11" spans="2:40" s="1" customFormat="1" x14ac:dyDescent="0.15">
      <c r="B11" s="9" t="s">
        <v>2</v>
      </c>
      <c r="C11" s="18"/>
      <c r="D11" s="15"/>
      <c r="E11" s="15"/>
      <c r="F11" s="15"/>
      <c r="G11" s="29"/>
      <c r="H11" s="15"/>
      <c r="I11" s="18"/>
      <c r="J11" s="18"/>
      <c r="K11" s="15"/>
      <c r="L11" s="15"/>
      <c r="M11" s="15"/>
      <c r="N11" s="15"/>
      <c r="O11" s="15"/>
      <c r="P11" s="18" t="s">
        <v>63</v>
      </c>
      <c r="Q11" s="18" t="s">
        <v>63</v>
      </c>
      <c r="R11" s="15"/>
      <c r="S11" s="15"/>
      <c r="T11" s="15"/>
      <c r="U11" s="15"/>
      <c r="V11" s="15"/>
      <c r="W11" s="18" t="s">
        <v>13</v>
      </c>
      <c r="X11" s="18" t="s">
        <v>13</v>
      </c>
      <c r="Y11" s="15"/>
      <c r="Z11" s="15"/>
      <c r="AA11" s="29"/>
      <c r="AB11" s="15"/>
      <c r="AC11" s="15"/>
      <c r="AD11" s="18" t="s">
        <v>13</v>
      </c>
      <c r="AE11" s="18" t="s">
        <v>13</v>
      </c>
      <c r="AF11" s="15"/>
      <c r="AG11" s="15"/>
      <c r="AH11" s="13">
        <f>COUNTIF(C11:AG11,"●")</f>
        <v>6</v>
      </c>
      <c r="AI11" s="71" t="str">
        <f>IF(AH11&lt;=AH12,"適","不適")</f>
        <v>適</v>
      </c>
      <c r="AJ11" s="13">
        <f>AH11</f>
        <v>6</v>
      </c>
      <c r="AK11" s="71">
        <f>AJ12/AC5</f>
        <v>4.4117647058823532E-2</v>
      </c>
    </row>
    <row r="12" spans="2:40" s="1" customFormat="1" ht="14.25" thickBot="1" x14ac:dyDescent="0.2">
      <c r="B12" s="10" t="s">
        <v>23</v>
      </c>
      <c r="C12" s="20"/>
      <c r="D12" s="17"/>
      <c r="E12" s="17"/>
      <c r="F12" s="17"/>
      <c r="G12" s="31"/>
      <c r="H12" s="17"/>
      <c r="I12" s="20"/>
      <c r="J12" s="20"/>
      <c r="K12" s="17"/>
      <c r="L12" s="17"/>
      <c r="M12" s="17"/>
      <c r="N12" s="17"/>
      <c r="O12" s="17"/>
      <c r="P12" s="20" t="s">
        <v>63</v>
      </c>
      <c r="Q12" s="20" t="s">
        <v>63</v>
      </c>
      <c r="R12" s="17"/>
      <c r="S12" s="17"/>
      <c r="T12" s="17"/>
      <c r="U12" s="17"/>
      <c r="V12" s="17"/>
      <c r="W12" s="20" t="s">
        <v>13</v>
      </c>
      <c r="X12" s="20" t="s">
        <v>13</v>
      </c>
      <c r="Y12" s="46"/>
      <c r="Z12" s="17"/>
      <c r="AA12" s="31"/>
      <c r="AB12" s="17"/>
      <c r="AC12" s="17"/>
      <c r="AD12" s="20" t="s">
        <v>13</v>
      </c>
      <c r="AE12" s="20" t="s">
        <v>13</v>
      </c>
      <c r="AF12" s="17"/>
      <c r="AG12" s="17"/>
      <c r="AH12" s="14">
        <f>COUNTIF(C12:AG12,"●")</f>
        <v>6</v>
      </c>
      <c r="AI12" s="72"/>
      <c r="AJ12" s="14">
        <f>AH12</f>
        <v>6</v>
      </c>
      <c r="AK12" s="72"/>
    </row>
    <row r="13" spans="2:40" ht="14.25" thickBot="1" x14ac:dyDescent="0.2"/>
    <row r="14" spans="2:40" ht="13.5" customHeight="1" x14ac:dyDescent="0.15">
      <c r="B14" s="8" t="s">
        <v>0</v>
      </c>
      <c r="C14" s="62">
        <v>7</v>
      </c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64"/>
      <c r="AH14" s="65" t="s">
        <v>52</v>
      </c>
      <c r="AI14" s="66"/>
      <c r="AJ14" s="65" t="s">
        <v>50</v>
      </c>
      <c r="AK14" s="69"/>
    </row>
    <row r="15" spans="2:40" x14ac:dyDescent="0.15">
      <c r="B15" s="9" t="s">
        <v>1</v>
      </c>
      <c r="C15" s="15">
        <v>1</v>
      </c>
      <c r="D15" s="15">
        <f>+C15+1</f>
        <v>2</v>
      </c>
      <c r="E15" s="15">
        <f>+D15+1</f>
        <v>3</v>
      </c>
      <c r="F15" s="15">
        <f>+E15+1</f>
        <v>4</v>
      </c>
      <c r="G15" s="18">
        <f t="shared" ref="G15:AG15" si="2">+F15+1</f>
        <v>5</v>
      </c>
      <c r="H15" s="18">
        <f t="shared" si="2"/>
        <v>6</v>
      </c>
      <c r="I15" s="15">
        <f t="shared" si="2"/>
        <v>7</v>
      </c>
      <c r="J15" s="15">
        <f t="shared" si="2"/>
        <v>8</v>
      </c>
      <c r="K15" s="15">
        <f t="shared" si="2"/>
        <v>9</v>
      </c>
      <c r="L15" s="15">
        <f t="shared" si="2"/>
        <v>10</v>
      </c>
      <c r="M15" s="15">
        <f t="shared" si="2"/>
        <v>11</v>
      </c>
      <c r="N15" s="18">
        <f t="shared" si="2"/>
        <v>12</v>
      </c>
      <c r="O15" s="18">
        <f t="shared" si="2"/>
        <v>13</v>
      </c>
      <c r="P15" s="15">
        <f t="shared" si="2"/>
        <v>14</v>
      </c>
      <c r="Q15" s="15">
        <f t="shared" si="2"/>
        <v>15</v>
      </c>
      <c r="R15" s="15">
        <f t="shared" si="2"/>
        <v>16</v>
      </c>
      <c r="S15" s="15">
        <f t="shared" si="2"/>
        <v>17</v>
      </c>
      <c r="T15" s="15">
        <f t="shared" si="2"/>
        <v>18</v>
      </c>
      <c r="U15" s="18">
        <f t="shared" si="2"/>
        <v>19</v>
      </c>
      <c r="V15" s="18">
        <f t="shared" si="2"/>
        <v>20</v>
      </c>
      <c r="W15" s="21">
        <f t="shared" si="2"/>
        <v>21</v>
      </c>
      <c r="X15" s="15">
        <f t="shared" si="2"/>
        <v>22</v>
      </c>
      <c r="Y15" s="15">
        <f t="shared" si="2"/>
        <v>23</v>
      </c>
      <c r="Z15" s="15">
        <f t="shared" si="2"/>
        <v>24</v>
      </c>
      <c r="AA15" s="15">
        <f t="shared" si="2"/>
        <v>25</v>
      </c>
      <c r="AB15" s="18">
        <f t="shared" si="2"/>
        <v>26</v>
      </c>
      <c r="AC15" s="18">
        <f t="shared" si="2"/>
        <v>27</v>
      </c>
      <c r="AD15" s="15">
        <f t="shared" si="2"/>
        <v>28</v>
      </c>
      <c r="AE15" s="15">
        <f t="shared" si="2"/>
        <v>29</v>
      </c>
      <c r="AF15" s="15">
        <f t="shared" si="2"/>
        <v>30</v>
      </c>
      <c r="AG15" s="15">
        <f t="shared" si="2"/>
        <v>31</v>
      </c>
      <c r="AH15" s="67"/>
      <c r="AI15" s="68"/>
      <c r="AJ15" s="67"/>
      <c r="AK15" s="70"/>
      <c r="AM15" s="45"/>
      <c r="AN15" s="45"/>
    </row>
    <row r="16" spans="2:40" x14ac:dyDescent="0.15">
      <c r="B16" s="9" t="s">
        <v>3</v>
      </c>
      <c r="C16" s="15" t="s">
        <v>30</v>
      </c>
      <c r="D16" s="15" t="s">
        <v>31</v>
      </c>
      <c r="E16" s="15" t="s">
        <v>19</v>
      </c>
      <c r="F16" s="15" t="s">
        <v>20</v>
      </c>
      <c r="G16" s="18" t="s">
        <v>21</v>
      </c>
      <c r="H16" s="18" t="s">
        <v>14</v>
      </c>
      <c r="I16" s="15" t="s">
        <v>16</v>
      </c>
      <c r="J16" s="15" t="s">
        <v>17</v>
      </c>
      <c r="K16" s="15" t="s">
        <v>18</v>
      </c>
      <c r="L16" s="15" t="s">
        <v>19</v>
      </c>
      <c r="M16" s="15" t="s">
        <v>20</v>
      </c>
      <c r="N16" s="18" t="s">
        <v>21</v>
      </c>
      <c r="O16" s="18" t="s">
        <v>14</v>
      </c>
      <c r="P16" s="15" t="s">
        <v>16</v>
      </c>
      <c r="Q16" s="15" t="s">
        <v>17</v>
      </c>
      <c r="R16" s="15" t="s">
        <v>18</v>
      </c>
      <c r="S16" s="15" t="s">
        <v>19</v>
      </c>
      <c r="T16" s="15" t="s">
        <v>20</v>
      </c>
      <c r="U16" s="18" t="s">
        <v>21</v>
      </c>
      <c r="V16" s="18" t="s">
        <v>14</v>
      </c>
      <c r="W16" s="21" t="s">
        <v>16</v>
      </c>
      <c r="X16" s="15" t="s">
        <v>17</v>
      </c>
      <c r="Y16" s="15" t="s">
        <v>18</v>
      </c>
      <c r="Z16" s="15" t="s">
        <v>19</v>
      </c>
      <c r="AA16" s="15" t="s">
        <v>20</v>
      </c>
      <c r="AB16" s="18" t="s">
        <v>21</v>
      </c>
      <c r="AC16" s="18" t="s">
        <v>14</v>
      </c>
      <c r="AD16" s="15" t="s">
        <v>16</v>
      </c>
      <c r="AE16" s="15" t="s">
        <v>17</v>
      </c>
      <c r="AF16" s="15" t="s">
        <v>18</v>
      </c>
      <c r="AG16" s="15" t="s">
        <v>19</v>
      </c>
      <c r="AH16" s="75" t="s">
        <v>12</v>
      </c>
      <c r="AI16" s="77" t="s">
        <v>49</v>
      </c>
      <c r="AJ16" s="79" t="s">
        <v>12</v>
      </c>
      <c r="AK16" s="80" t="s">
        <v>49</v>
      </c>
    </row>
    <row r="17" spans="2:37" s="3" customFormat="1" ht="75" customHeight="1" x14ac:dyDescent="0.15">
      <c r="B17" s="11" t="s">
        <v>8</v>
      </c>
      <c r="C17" s="16"/>
      <c r="D17" s="16"/>
      <c r="E17" s="16"/>
      <c r="F17" s="16"/>
      <c r="G17" s="19"/>
      <c r="H17" s="19"/>
      <c r="I17" s="16"/>
      <c r="J17" s="16"/>
      <c r="K17" s="16"/>
      <c r="L17" s="16"/>
      <c r="M17" s="16"/>
      <c r="N17" s="19"/>
      <c r="O17" s="19"/>
      <c r="P17" s="16"/>
      <c r="Q17" s="16"/>
      <c r="R17" s="16"/>
      <c r="S17" s="16"/>
      <c r="T17" s="16"/>
      <c r="U17" s="19"/>
      <c r="V17" s="19"/>
      <c r="W17" s="22" t="s">
        <v>32</v>
      </c>
      <c r="X17" s="16"/>
      <c r="Y17" s="16"/>
      <c r="Z17" s="16"/>
      <c r="AA17" s="16"/>
      <c r="AB17" s="19"/>
      <c r="AC17" s="19"/>
      <c r="AD17" s="16"/>
      <c r="AE17" s="16"/>
      <c r="AF17" s="16"/>
      <c r="AG17" s="16"/>
      <c r="AH17" s="76"/>
      <c r="AI17" s="78"/>
      <c r="AJ17" s="76"/>
      <c r="AK17" s="81"/>
    </row>
    <row r="18" spans="2:37" s="1" customFormat="1" x14ac:dyDescent="0.15">
      <c r="B18" s="9" t="s">
        <v>2</v>
      </c>
      <c r="C18" s="15"/>
      <c r="D18" s="15"/>
      <c r="E18" s="15"/>
      <c r="F18" s="15"/>
      <c r="G18" s="18" t="s">
        <v>13</v>
      </c>
      <c r="H18" s="18" t="s">
        <v>13</v>
      </c>
      <c r="I18" s="15"/>
      <c r="J18" s="15"/>
      <c r="K18" s="15"/>
      <c r="L18" s="15"/>
      <c r="M18" s="15"/>
      <c r="N18" s="18" t="s">
        <v>13</v>
      </c>
      <c r="O18" s="18" t="s">
        <v>13</v>
      </c>
      <c r="P18" s="15"/>
      <c r="Q18" s="15"/>
      <c r="R18" s="15"/>
      <c r="S18" s="15"/>
      <c r="T18" s="15"/>
      <c r="U18" s="18" t="s">
        <v>13</v>
      </c>
      <c r="V18" s="18" t="s">
        <v>13</v>
      </c>
      <c r="W18" s="21" t="s">
        <v>51</v>
      </c>
      <c r="X18" s="15"/>
      <c r="Y18" s="15"/>
      <c r="Z18" s="15"/>
      <c r="AA18" s="15"/>
      <c r="AB18" s="18" t="s">
        <v>13</v>
      </c>
      <c r="AC18" s="18" t="s">
        <v>13</v>
      </c>
      <c r="AD18" s="15"/>
      <c r="AE18" s="15"/>
      <c r="AF18" s="15"/>
      <c r="AG18" s="15"/>
      <c r="AH18" s="13">
        <f>COUNTIF(C18:AG18,"●")</f>
        <v>8</v>
      </c>
      <c r="AI18" s="71" t="str">
        <f>IF(AH18&lt;=AH19,"適","不適")</f>
        <v>適</v>
      </c>
      <c r="AJ18" s="13">
        <f>AJ11+AH18</f>
        <v>14</v>
      </c>
      <c r="AK18" s="71">
        <f>AJ19/AC5</f>
        <v>0.10294117647058823</v>
      </c>
    </row>
    <row r="19" spans="2:37" s="1" customFormat="1" ht="14.25" thickBot="1" x14ac:dyDescent="0.2">
      <c r="B19" s="10" t="s">
        <v>23</v>
      </c>
      <c r="C19" s="17"/>
      <c r="D19" s="17"/>
      <c r="E19" s="17"/>
      <c r="F19" s="17"/>
      <c r="G19" s="20" t="s">
        <v>13</v>
      </c>
      <c r="H19" s="20" t="s">
        <v>13</v>
      </c>
      <c r="I19" s="17"/>
      <c r="J19" s="17"/>
      <c r="K19" s="17"/>
      <c r="L19" s="17"/>
      <c r="M19" s="17"/>
      <c r="N19" s="20" t="s">
        <v>13</v>
      </c>
      <c r="O19" s="20" t="s">
        <v>13</v>
      </c>
      <c r="P19" s="17"/>
      <c r="Q19" s="17"/>
      <c r="R19" s="17"/>
      <c r="S19" s="17"/>
      <c r="T19" s="17"/>
      <c r="U19" s="20" t="s">
        <v>13</v>
      </c>
      <c r="V19" s="20" t="s">
        <v>13</v>
      </c>
      <c r="W19" s="23" t="s">
        <v>51</v>
      </c>
      <c r="X19" s="17"/>
      <c r="Y19" s="17"/>
      <c r="Z19" s="17"/>
      <c r="AA19" s="17"/>
      <c r="AB19" s="20" t="s">
        <v>13</v>
      </c>
      <c r="AC19" s="20" t="s">
        <v>13</v>
      </c>
      <c r="AD19" s="17"/>
      <c r="AE19" s="17"/>
      <c r="AF19" s="17"/>
      <c r="AG19" s="17"/>
      <c r="AH19" s="14">
        <f>COUNTIF(C19:AG19,"●")</f>
        <v>8</v>
      </c>
      <c r="AI19" s="72"/>
      <c r="AJ19" s="14">
        <f>AJ12+AH19</f>
        <v>14</v>
      </c>
      <c r="AK19" s="72"/>
    </row>
    <row r="20" spans="2:37" ht="14.25" thickBot="1" x14ac:dyDescent="0.2"/>
    <row r="21" spans="2:37" ht="13.5" customHeight="1" x14ac:dyDescent="0.15">
      <c r="B21" s="8" t="s">
        <v>0</v>
      </c>
      <c r="C21" s="62">
        <v>8</v>
      </c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4"/>
      <c r="AH21" s="65" t="s">
        <v>52</v>
      </c>
      <c r="AI21" s="66"/>
      <c r="AJ21" s="65" t="s">
        <v>50</v>
      </c>
      <c r="AK21" s="69"/>
    </row>
    <row r="22" spans="2:37" x14ac:dyDescent="0.15">
      <c r="B22" s="9" t="s">
        <v>1</v>
      </c>
      <c r="C22" s="15">
        <v>1</v>
      </c>
      <c r="D22" s="18">
        <f t="shared" ref="D22:N22" si="3">+C22+1</f>
        <v>2</v>
      </c>
      <c r="E22" s="18">
        <f t="shared" si="3"/>
        <v>3</v>
      </c>
      <c r="F22" s="15">
        <f t="shared" si="3"/>
        <v>4</v>
      </c>
      <c r="G22" s="15">
        <f t="shared" si="3"/>
        <v>5</v>
      </c>
      <c r="H22" s="15">
        <f t="shared" si="3"/>
        <v>6</v>
      </c>
      <c r="I22" s="15">
        <f t="shared" si="3"/>
        <v>7</v>
      </c>
      <c r="J22" s="15">
        <f t="shared" si="3"/>
        <v>8</v>
      </c>
      <c r="K22" s="18">
        <f t="shared" si="3"/>
        <v>9</v>
      </c>
      <c r="L22" s="18">
        <f t="shared" si="3"/>
        <v>10</v>
      </c>
      <c r="M22" s="21">
        <f t="shared" si="3"/>
        <v>11</v>
      </c>
      <c r="N22" s="15">
        <f t="shared" si="3"/>
        <v>12</v>
      </c>
      <c r="O22" s="15">
        <f>+N22+1</f>
        <v>13</v>
      </c>
      <c r="P22" s="15">
        <f t="shared" ref="P22:AG22" si="4">+O22+1</f>
        <v>14</v>
      </c>
      <c r="Q22" s="15">
        <f t="shared" si="4"/>
        <v>15</v>
      </c>
      <c r="R22" s="18">
        <f t="shared" si="4"/>
        <v>16</v>
      </c>
      <c r="S22" s="18">
        <f t="shared" si="4"/>
        <v>17</v>
      </c>
      <c r="T22" s="15">
        <f t="shared" si="4"/>
        <v>18</v>
      </c>
      <c r="U22" s="15">
        <f t="shared" si="4"/>
        <v>19</v>
      </c>
      <c r="V22" s="15">
        <f t="shared" si="4"/>
        <v>20</v>
      </c>
      <c r="W22" s="15">
        <f t="shared" si="4"/>
        <v>21</v>
      </c>
      <c r="X22" s="15">
        <f t="shared" si="4"/>
        <v>22</v>
      </c>
      <c r="Y22" s="18">
        <f t="shared" si="4"/>
        <v>23</v>
      </c>
      <c r="Z22" s="18">
        <f t="shared" si="4"/>
        <v>24</v>
      </c>
      <c r="AA22" s="15">
        <f t="shared" si="4"/>
        <v>25</v>
      </c>
      <c r="AB22" s="15">
        <f t="shared" si="4"/>
        <v>26</v>
      </c>
      <c r="AC22" s="15">
        <f t="shared" si="4"/>
        <v>27</v>
      </c>
      <c r="AD22" s="15">
        <f t="shared" si="4"/>
        <v>28</v>
      </c>
      <c r="AE22" s="15">
        <f t="shared" si="4"/>
        <v>29</v>
      </c>
      <c r="AF22" s="18">
        <f t="shared" si="4"/>
        <v>30</v>
      </c>
      <c r="AG22" s="18">
        <f t="shared" si="4"/>
        <v>31</v>
      </c>
      <c r="AH22" s="67"/>
      <c r="AI22" s="68"/>
      <c r="AJ22" s="67"/>
      <c r="AK22" s="70"/>
    </row>
    <row r="23" spans="2:37" x14ac:dyDescent="0.15">
      <c r="B23" s="9" t="s">
        <v>3</v>
      </c>
      <c r="C23" s="15" t="s">
        <v>5</v>
      </c>
      <c r="D23" s="18" t="s">
        <v>6</v>
      </c>
      <c r="E23" s="18" t="s">
        <v>14</v>
      </c>
      <c r="F23" s="15" t="s">
        <v>16</v>
      </c>
      <c r="G23" s="15" t="s">
        <v>17</v>
      </c>
      <c r="H23" s="15" t="s">
        <v>18</v>
      </c>
      <c r="I23" s="15" t="s">
        <v>19</v>
      </c>
      <c r="J23" s="15" t="s">
        <v>20</v>
      </c>
      <c r="K23" s="18" t="s">
        <v>21</v>
      </c>
      <c r="L23" s="18" t="s">
        <v>14</v>
      </c>
      <c r="M23" s="21" t="s">
        <v>16</v>
      </c>
      <c r="N23" s="15" t="s">
        <v>17</v>
      </c>
      <c r="O23" s="15" t="s">
        <v>18</v>
      </c>
      <c r="P23" s="15" t="s">
        <v>19</v>
      </c>
      <c r="Q23" s="15" t="s">
        <v>20</v>
      </c>
      <c r="R23" s="18" t="s">
        <v>21</v>
      </c>
      <c r="S23" s="18" t="s">
        <v>14</v>
      </c>
      <c r="T23" s="15" t="s">
        <v>16</v>
      </c>
      <c r="U23" s="15" t="s">
        <v>17</v>
      </c>
      <c r="V23" s="15" t="s">
        <v>18</v>
      </c>
      <c r="W23" s="15" t="s">
        <v>19</v>
      </c>
      <c r="X23" s="15" t="s">
        <v>20</v>
      </c>
      <c r="Y23" s="18" t="s">
        <v>21</v>
      </c>
      <c r="Z23" s="18" t="s">
        <v>14</v>
      </c>
      <c r="AA23" s="15" t="s">
        <v>16</v>
      </c>
      <c r="AB23" s="15" t="s">
        <v>17</v>
      </c>
      <c r="AC23" s="15" t="s">
        <v>18</v>
      </c>
      <c r="AD23" s="15" t="s">
        <v>19</v>
      </c>
      <c r="AE23" s="15" t="s">
        <v>20</v>
      </c>
      <c r="AF23" s="18" t="s">
        <v>21</v>
      </c>
      <c r="AG23" s="18" t="s">
        <v>14</v>
      </c>
      <c r="AH23" s="75" t="s">
        <v>12</v>
      </c>
      <c r="AI23" s="77" t="s">
        <v>49</v>
      </c>
      <c r="AJ23" s="79" t="s">
        <v>12</v>
      </c>
      <c r="AK23" s="80" t="s">
        <v>49</v>
      </c>
    </row>
    <row r="24" spans="2:37" s="3" customFormat="1" ht="75" customHeight="1" x14ac:dyDescent="0.15">
      <c r="B24" s="11" t="s">
        <v>8</v>
      </c>
      <c r="C24" s="16"/>
      <c r="D24" s="19"/>
      <c r="E24" s="19"/>
      <c r="F24" s="16"/>
      <c r="G24" s="16"/>
      <c r="H24" s="16"/>
      <c r="I24" s="16"/>
      <c r="J24" s="16"/>
      <c r="K24" s="19"/>
      <c r="L24" s="19"/>
      <c r="M24" s="22" t="s">
        <v>9</v>
      </c>
      <c r="N24" s="16"/>
      <c r="O24" s="16" t="s">
        <v>24</v>
      </c>
      <c r="P24" s="16" t="s">
        <v>24</v>
      </c>
      <c r="Q24" s="16" t="s">
        <v>24</v>
      </c>
      <c r="R24" s="19"/>
      <c r="S24" s="19"/>
      <c r="T24" s="16"/>
      <c r="U24" s="16"/>
      <c r="V24" s="16"/>
      <c r="W24" s="16"/>
      <c r="X24" s="16"/>
      <c r="Y24" s="19"/>
      <c r="Z24" s="19"/>
      <c r="AA24" s="16"/>
      <c r="AB24" s="16"/>
      <c r="AC24" s="16"/>
      <c r="AD24" s="16"/>
      <c r="AE24" s="16"/>
      <c r="AF24" s="19"/>
      <c r="AG24" s="19"/>
      <c r="AH24" s="76"/>
      <c r="AI24" s="78"/>
      <c r="AJ24" s="76"/>
      <c r="AK24" s="81"/>
    </row>
    <row r="25" spans="2:37" s="1" customFormat="1" x14ac:dyDescent="0.15">
      <c r="B25" s="9" t="s">
        <v>2</v>
      </c>
      <c r="C25" s="15"/>
      <c r="D25" s="18" t="s">
        <v>13</v>
      </c>
      <c r="E25" s="18" t="s">
        <v>13</v>
      </c>
      <c r="F25" s="15"/>
      <c r="G25" s="15"/>
      <c r="H25" s="15"/>
      <c r="I25" s="15"/>
      <c r="J25" s="15"/>
      <c r="K25" s="18" t="s">
        <v>13</v>
      </c>
      <c r="L25" s="18" t="s">
        <v>13</v>
      </c>
      <c r="M25" s="21" t="s">
        <v>51</v>
      </c>
      <c r="N25" s="15"/>
      <c r="O25" s="15" t="s">
        <v>51</v>
      </c>
      <c r="P25" s="15" t="s">
        <v>51</v>
      </c>
      <c r="Q25" s="15" t="s">
        <v>51</v>
      </c>
      <c r="R25" s="18" t="s">
        <v>13</v>
      </c>
      <c r="S25" s="18" t="s">
        <v>13</v>
      </c>
      <c r="T25" s="15"/>
      <c r="U25" s="15"/>
      <c r="V25" s="15"/>
      <c r="W25" s="15"/>
      <c r="X25" s="15"/>
      <c r="Y25" s="18" t="s">
        <v>13</v>
      </c>
      <c r="Z25" s="18" t="s">
        <v>13</v>
      </c>
      <c r="AA25" s="15"/>
      <c r="AB25" s="15"/>
      <c r="AC25" s="15"/>
      <c r="AD25" s="15"/>
      <c r="AE25" s="15"/>
      <c r="AF25" s="18" t="s">
        <v>13</v>
      </c>
      <c r="AG25" s="18" t="s">
        <v>13</v>
      </c>
      <c r="AH25" s="13">
        <f>COUNTIF(C25:AG25,"●")</f>
        <v>10</v>
      </c>
      <c r="AI25" s="71" t="str">
        <f>IF(AH25&lt;=AH26,"適","不適")</f>
        <v>適</v>
      </c>
      <c r="AJ25" s="13">
        <f>AJ18+AH25</f>
        <v>24</v>
      </c>
      <c r="AK25" s="71">
        <f>AJ26/AC5</f>
        <v>0.17647058823529413</v>
      </c>
    </row>
    <row r="26" spans="2:37" s="1" customFormat="1" ht="14.25" thickBot="1" x14ac:dyDescent="0.2">
      <c r="B26" s="10" t="s">
        <v>23</v>
      </c>
      <c r="C26" s="17"/>
      <c r="D26" s="20" t="s">
        <v>13</v>
      </c>
      <c r="E26" s="20" t="s">
        <v>13</v>
      </c>
      <c r="F26" s="17"/>
      <c r="G26" s="17"/>
      <c r="H26" s="17"/>
      <c r="I26" s="17"/>
      <c r="J26" s="17"/>
      <c r="K26" s="20" t="s">
        <v>13</v>
      </c>
      <c r="L26" s="20" t="s">
        <v>13</v>
      </c>
      <c r="M26" s="23" t="s">
        <v>51</v>
      </c>
      <c r="N26" s="17"/>
      <c r="O26" s="17" t="s">
        <v>51</v>
      </c>
      <c r="P26" s="17" t="s">
        <v>51</v>
      </c>
      <c r="Q26" s="17" t="s">
        <v>51</v>
      </c>
      <c r="R26" s="20" t="s">
        <v>13</v>
      </c>
      <c r="S26" s="20" t="s">
        <v>13</v>
      </c>
      <c r="T26" s="17"/>
      <c r="U26" s="17"/>
      <c r="V26" s="17"/>
      <c r="W26" s="17"/>
      <c r="X26" s="17"/>
      <c r="Y26" s="20" t="s">
        <v>13</v>
      </c>
      <c r="Z26" s="20" t="s">
        <v>13</v>
      </c>
      <c r="AA26" s="17"/>
      <c r="AB26" s="17"/>
      <c r="AC26" s="17"/>
      <c r="AD26" s="17"/>
      <c r="AE26" s="17"/>
      <c r="AF26" s="20" t="s">
        <v>13</v>
      </c>
      <c r="AG26" s="20" t="s">
        <v>13</v>
      </c>
      <c r="AH26" s="14">
        <f>COUNTIF(C26:AG26,"●")</f>
        <v>10</v>
      </c>
      <c r="AI26" s="72"/>
      <c r="AJ26" s="14">
        <f>AJ19+AH26</f>
        <v>24</v>
      </c>
      <c r="AK26" s="72"/>
    </row>
    <row r="27" spans="2:37" ht="14.25" thickBot="1" x14ac:dyDescent="0.2"/>
    <row r="28" spans="2:37" ht="13.5" customHeight="1" x14ac:dyDescent="0.15">
      <c r="B28" s="8" t="s">
        <v>0</v>
      </c>
      <c r="C28" s="62">
        <v>9</v>
      </c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4"/>
      <c r="AH28" s="65" t="s">
        <v>52</v>
      </c>
      <c r="AI28" s="66"/>
      <c r="AJ28" s="65" t="s">
        <v>50</v>
      </c>
      <c r="AK28" s="69"/>
    </row>
    <row r="29" spans="2:37" x14ac:dyDescent="0.15">
      <c r="B29" s="9" t="s">
        <v>1</v>
      </c>
      <c r="C29" s="15">
        <v>1</v>
      </c>
      <c r="D29" s="15">
        <f t="shared" ref="D29:E29" si="5">+C29+1</f>
        <v>2</v>
      </c>
      <c r="E29" s="15">
        <f t="shared" si="5"/>
        <v>3</v>
      </c>
      <c r="F29" s="15">
        <f>+E29+1</f>
        <v>4</v>
      </c>
      <c r="G29" s="15">
        <f t="shared" ref="G29:M29" si="6">+F29+1</f>
        <v>5</v>
      </c>
      <c r="H29" s="18">
        <f t="shared" si="6"/>
        <v>6</v>
      </c>
      <c r="I29" s="18">
        <f t="shared" si="6"/>
        <v>7</v>
      </c>
      <c r="J29" s="15">
        <f t="shared" si="6"/>
        <v>8</v>
      </c>
      <c r="K29" s="15">
        <f t="shared" si="6"/>
        <v>9</v>
      </c>
      <c r="L29" s="15">
        <f t="shared" si="6"/>
        <v>10</v>
      </c>
      <c r="M29" s="15">
        <f t="shared" si="6"/>
        <v>11</v>
      </c>
      <c r="N29" s="15">
        <f>+M29+1</f>
        <v>12</v>
      </c>
      <c r="O29" s="18">
        <f>+N29+1</f>
        <v>13</v>
      </c>
      <c r="P29" s="18">
        <f t="shared" ref="P29:AF29" si="7">+O29+1</f>
        <v>14</v>
      </c>
      <c r="Q29" s="21">
        <f t="shared" si="7"/>
        <v>15</v>
      </c>
      <c r="R29" s="15">
        <f t="shared" si="7"/>
        <v>16</v>
      </c>
      <c r="S29" s="15">
        <f t="shared" si="7"/>
        <v>17</v>
      </c>
      <c r="T29" s="15">
        <f t="shared" si="7"/>
        <v>18</v>
      </c>
      <c r="U29" s="15">
        <f t="shared" si="7"/>
        <v>19</v>
      </c>
      <c r="V29" s="18">
        <f t="shared" si="7"/>
        <v>20</v>
      </c>
      <c r="W29" s="18">
        <f t="shared" si="7"/>
        <v>21</v>
      </c>
      <c r="X29" s="15">
        <f t="shared" si="7"/>
        <v>22</v>
      </c>
      <c r="Y29" s="21">
        <f t="shared" si="7"/>
        <v>23</v>
      </c>
      <c r="Z29" s="15">
        <f t="shared" si="7"/>
        <v>24</v>
      </c>
      <c r="AA29" s="15">
        <f t="shared" si="7"/>
        <v>25</v>
      </c>
      <c r="AB29" s="15">
        <f t="shared" si="7"/>
        <v>26</v>
      </c>
      <c r="AC29" s="18">
        <f t="shared" si="7"/>
        <v>27</v>
      </c>
      <c r="AD29" s="18">
        <f t="shared" si="7"/>
        <v>28</v>
      </c>
      <c r="AE29" s="15">
        <f t="shared" si="7"/>
        <v>29</v>
      </c>
      <c r="AF29" s="15">
        <f t="shared" si="7"/>
        <v>30</v>
      </c>
      <c r="AG29" s="2"/>
      <c r="AH29" s="67"/>
      <c r="AI29" s="68"/>
      <c r="AJ29" s="67"/>
      <c r="AK29" s="70"/>
    </row>
    <row r="30" spans="2:37" x14ac:dyDescent="0.15">
      <c r="B30" s="9" t="s">
        <v>3</v>
      </c>
      <c r="C30" s="15" t="s">
        <v>29</v>
      </c>
      <c r="D30" s="15" t="s">
        <v>17</v>
      </c>
      <c r="E30" s="15" t="s">
        <v>18</v>
      </c>
      <c r="F30" s="15" t="s">
        <v>19</v>
      </c>
      <c r="G30" s="15" t="s">
        <v>20</v>
      </c>
      <c r="H30" s="18" t="s">
        <v>21</v>
      </c>
      <c r="I30" s="18" t="s">
        <v>14</v>
      </c>
      <c r="J30" s="15" t="s">
        <v>16</v>
      </c>
      <c r="K30" s="15" t="s">
        <v>17</v>
      </c>
      <c r="L30" s="15" t="s">
        <v>18</v>
      </c>
      <c r="M30" s="15" t="s">
        <v>19</v>
      </c>
      <c r="N30" s="15" t="s">
        <v>20</v>
      </c>
      <c r="O30" s="18" t="s">
        <v>21</v>
      </c>
      <c r="P30" s="18" t="s">
        <v>14</v>
      </c>
      <c r="Q30" s="21" t="s">
        <v>16</v>
      </c>
      <c r="R30" s="15" t="s">
        <v>17</v>
      </c>
      <c r="S30" s="15" t="s">
        <v>18</v>
      </c>
      <c r="T30" s="15" t="s">
        <v>19</v>
      </c>
      <c r="U30" s="15" t="s">
        <v>20</v>
      </c>
      <c r="V30" s="18" t="s">
        <v>21</v>
      </c>
      <c r="W30" s="18" t="s">
        <v>14</v>
      </c>
      <c r="X30" s="15" t="s">
        <v>16</v>
      </c>
      <c r="Y30" s="21" t="s">
        <v>17</v>
      </c>
      <c r="Z30" s="15" t="s">
        <v>18</v>
      </c>
      <c r="AA30" s="15" t="s">
        <v>19</v>
      </c>
      <c r="AB30" s="15" t="s">
        <v>20</v>
      </c>
      <c r="AC30" s="18" t="s">
        <v>21</v>
      </c>
      <c r="AD30" s="18" t="s">
        <v>14</v>
      </c>
      <c r="AE30" s="15" t="s">
        <v>16</v>
      </c>
      <c r="AF30" s="15" t="s">
        <v>17</v>
      </c>
      <c r="AG30" s="2"/>
      <c r="AH30" s="75" t="s">
        <v>12</v>
      </c>
      <c r="AI30" s="77" t="s">
        <v>49</v>
      </c>
      <c r="AJ30" s="79" t="s">
        <v>12</v>
      </c>
      <c r="AK30" s="80" t="s">
        <v>49</v>
      </c>
    </row>
    <row r="31" spans="2:37" s="3" customFormat="1" ht="75" customHeight="1" x14ac:dyDescent="0.15">
      <c r="B31" s="11" t="s">
        <v>8</v>
      </c>
      <c r="C31" s="16"/>
      <c r="D31" s="16"/>
      <c r="E31" s="16"/>
      <c r="F31" s="16"/>
      <c r="G31" s="16"/>
      <c r="H31" s="19"/>
      <c r="I31" s="19"/>
      <c r="J31" s="16"/>
      <c r="K31" s="16"/>
      <c r="L31" s="16"/>
      <c r="M31" s="16"/>
      <c r="N31" s="16"/>
      <c r="O31" s="19"/>
      <c r="P31" s="19"/>
      <c r="Q31" s="22" t="s">
        <v>35</v>
      </c>
      <c r="R31" s="16"/>
      <c r="S31" s="16"/>
      <c r="T31" s="16"/>
      <c r="U31" s="16"/>
      <c r="V31" s="19"/>
      <c r="W31" s="19"/>
      <c r="X31" s="16"/>
      <c r="Y31" s="22" t="s">
        <v>10</v>
      </c>
      <c r="Z31" s="16"/>
      <c r="AA31" s="16"/>
      <c r="AB31" s="16"/>
      <c r="AC31" s="19"/>
      <c r="AD31" s="19"/>
      <c r="AE31" s="16"/>
      <c r="AF31" s="16"/>
      <c r="AG31" s="4"/>
      <c r="AH31" s="76"/>
      <c r="AI31" s="78"/>
      <c r="AJ31" s="76"/>
      <c r="AK31" s="81"/>
    </row>
    <row r="32" spans="2:37" s="1" customFormat="1" x14ac:dyDescent="0.15">
      <c r="B32" s="9" t="s">
        <v>2</v>
      </c>
      <c r="C32" s="15"/>
      <c r="D32" s="15"/>
      <c r="E32" s="15"/>
      <c r="F32" s="15"/>
      <c r="G32" s="15"/>
      <c r="H32" s="18" t="s">
        <v>13</v>
      </c>
      <c r="I32" s="18" t="s">
        <v>13</v>
      </c>
      <c r="J32" s="15"/>
      <c r="K32" s="15"/>
      <c r="L32" s="15"/>
      <c r="M32" s="15"/>
      <c r="N32" s="15"/>
      <c r="O32" s="18" t="s">
        <v>13</v>
      </c>
      <c r="P32" s="18" t="s">
        <v>13</v>
      </c>
      <c r="Q32" s="21" t="s">
        <v>51</v>
      </c>
      <c r="R32" s="15"/>
      <c r="S32" s="15"/>
      <c r="T32" s="15"/>
      <c r="U32" s="15"/>
      <c r="V32" s="18" t="s">
        <v>13</v>
      </c>
      <c r="W32" s="18" t="s">
        <v>13</v>
      </c>
      <c r="X32" s="15"/>
      <c r="Y32" s="21" t="s">
        <v>51</v>
      </c>
      <c r="Z32" s="15"/>
      <c r="AA32" s="15"/>
      <c r="AB32" s="15"/>
      <c r="AC32" s="18" t="s">
        <v>13</v>
      </c>
      <c r="AD32" s="18" t="s">
        <v>13</v>
      </c>
      <c r="AE32" s="15"/>
      <c r="AF32" s="15"/>
      <c r="AG32" s="2"/>
      <c r="AH32" s="13">
        <f>COUNTIF(C32:AG32,"●")</f>
        <v>8</v>
      </c>
      <c r="AI32" s="71" t="str">
        <f>IF(AH32&lt;=AH33,"適","不適")</f>
        <v>適</v>
      </c>
      <c r="AJ32" s="13">
        <f>AJ25+AH32</f>
        <v>32</v>
      </c>
      <c r="AK32" s="71">
        <f>AJ33/AC5</f>
        <v>0.23529411764705882</v>
      </c>
    </row>
    <row r="33" spans="2:37" s="1" customFormat="1" ht="14.25" thickBot="1" x14ac:dyDescent="0.2">
      <c r="B33" s="10" t="s">
        <v>23</v>
      </c>
      <c r="C33" s="17"/>
      <c r="D33" s="17"/>
      <c r="E33" s="17"/>
      <c r="F33" s="17"/>
      <c r="G33" s="17"/>
      <c r="H33" s="20" t="s">
        <v>13</v>
      </c>
      <c r="I33" s="20" t="s">
        <v>13</v>
      </c>
      <c r="J33" s="17"/>
      <c r="K33" s="17"/>
      <c r="L33" s="17"/>
      <c r="M33" s="17"/>
      <c r="N33" s="17"/>
      <c r="O33" s="20" t="s">
        <v>13</v>
      </c>
      <c r="P33" s="20" t="s">
        <v>13</v>
      </c>
      <c r="Q33" s="23" t="s">
        <v>51</v>
      </c>
      <c r="R33" s="17"/>
      <c r="S33" s="17"/>
      <c r="T33" s="17"/>
      <c r="U33" s="17"/>
      <c r="V33" s="20" t="s">
        <v>13</v>
      </c>
      <c r="W33" s="20" t="s">
        <v>13</v>
      </c>
      <c r="X33" s="17"/>
      <c r="Y33" s="23" t="s">
        <v>51</v>
      </c>
      <c r="Z33" s="17"/>
      <c r="AA33" s="17"/>
      <c r="AB33" s="17"/>
      <c r="AC33" s="20" t="s">
        <v>13</v>
      </c>
      <c r="AD33" s="20" t="s">
        <v>13</v>
      </c>
      <c r="AE33" s="17"/>
      <c r="AF33" s="17"/>
      <c r="AG33" s="12"/>
      <c r="AH33" s="14">
        <f>COUNTIF(C33:AG33,"●")</f>
        <v>8</v>
      </c>
      <c r="AI33" s="72"/>
      <c r="AJ33" s="14">
        <f>AJ26+AH33</f>
        <v>32</v>
      </c>
      <c r="AK33" s="72"/>
    </row>
    <row r="34" spans="2:37" ht="14.25" thickBot="1" x14ac:dyDescent="0.2">
      <c r="Q34" s="36"/>
      <c r="R34" s="36"/>
    </row>
    <row r="35" spans="2:37" ht="13.5" customHeight="1" x14ac:dyDescent="0.15">
      <c r="B35" s="8" t="s">
        <v>0</v>
      </c>
      <c r="C35" s="62">
        <v>10</v>
      </c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4"/>
      <c r="AH35" s="65" t="s">
        <v>52</v>
      </c>
      <c r="AI35" s="66"/>
      <c r="AJ35" s="65" t="s">
        <v>50</v>
      </c>
      <c r="AK35" s="69"/>
    </row>
    <row r="36" spans="2:37" x14ac:dyDescent="0.15">
      <c r="B36" s="9" t="s">
        <v>1</v>
      </c>
      <c r="C36" s="15">
        <v>1</v>
      </c>
      <c r="D36" s="15">
        <f t="shared" ref="D36:E36" si="8">+C36+1</f>
        <v>2</v>
      </c>
      <c r="E36" s="15">
        <f t="shared" si="8"/>
        <v>3</v>
      </c>
      <c r="F36" s="18">
        <f>+E36+1</f>
        <v>4</v>
      </c>
      <c r="G36" s="18">
        <f t="shared" ref="G36" si="9">+F36+1</f>
        <v>5</v>
      </c>
      <c r="H36" s="15">
        <f>+G36+1</f>
        <v>6</v>
      </c>
      <c r="I36" s="15">
        <f t="shared" ref="I36:N36" si="10">+H36+1</f>
        <v>7</v>
      </c>
      <c r="J36" s="15">
        <f t="shared" si="10"/>
        <v>8</v>
      </c>
      <c r="K36" s="15">
        <f t="shared" si="10"/>
        <v>9</v>
      </c>
      <c r="L36" s="15">
        <f t="shared" si="10"/>
        <v>10</v>
      </c>
      <c r="M36" s="18">
        <f t="shared" si="10"/>
        <v>11</v>
      </c>
      <c r="N36" s="18">
        <f t="shared" si="10"/>
        <v>12</v>
      </c>
      <c r="O36" s="21">
        <f>+N36+1</f>
        <v>13</v>
      </c>
      <c r="P36" s="15">
        <f t="shared" ref="P36:AG36" si="11">+O36+1</f>
        <v>14</v>
      </c>
      <c r="Q36" s="15">
        <f t="shared" si="11"/>
        <v>15</v>
      </c>
      <c r="R36" s="15">
        <f t="shared" si="11"/>
        <v>16</v>
      </c>
      <c r="S36" s="15">
        <f t="shared" si="11"/>
        <v>17</v>
      </c>
      <c r="T36" s="18">
        <f t="shared" si="11"/>
        <v>18</v>
      </c>
      <c r="U36" s="18">
        <f t="shared" si="11"/>
        <v>19</v>
      </c>
      <c r="V36" s="15">
        <f t="shared" si="11"/>
        <v>20</v>
      </c>
      <c r="W36" s="15">
        <f t="shared" si="11"/>
        <v>21</v>
      </c>
      <c r="X36" s="15">
        <f t="shared" si="11"/>
        <v>22</v>
      </c>
      <c r="Y36" s="15">
        <f t="shared" si="11"/>
        <v>23</v>
      </c>
      <c r="Z36" s="15">
        <f t="shared" si="11"/>
        <v>24</v>
      </c>
      <c r="AA36" s="18">
        <f t="shared" si="11"/>
        <v>25</v>
      </c>
      <c r="AB36" s="18">
        <f t="shared" si="11"/>
        <v>26</v>
      </c>
      <c r="AC36" s="15">
        <f t="shared" si="11"/>
        <v>27</v>
      </c>
      <c r="AD36" s="15">
        <f t="shared" si="11"/>
        <v>28</v>
      </c>
      <c r="AE36" s="15">
        <f t="shared" si="11"/>
        <v>29</v>
      </c>
      <c r="AF36" s="15">
        <f t="shared" si="11"/>
        <v>30</v>
      </c>
      <c r="AG36" s="15">
        <f t="shared" si="11"/>
        <v>31</v>
      </c>
      <c r="AH36" s="67"/>
      <c r="AI36" s="68"/>
      <c r="AJ36" s="67"/>
      <c r="AK36" s="70"/>
    </row>
    <row r="37" spans="2:37" x14ac:dyDescent="0.15">
      <c r="B37" s="9" t="s">
        <v>3</v>
      </c>
      <c r="C37" s="15" t="s">
        <v>31</v>
      </c>
      <c r="D37" s="15" t="s">
        <v>4</v>
      </c>
      <c r="E37" s="15" t="s">
        <v>20</v>
      </c>
      <c r="F37" s="18" t="s">
        <v>21</v>
      </c>
      <c r="G37" s="18" t="s">
        <v>14</v>
      </c>
      <c r="H37" s="15" t="s">
        <v>16</v>
      </c>
      <c r="I37" s="15" t="s">
        <v>17</v>
      </c>
      <c r="J37" s="15" t="s">
        <v>18</v>
      </c>
      <c r="K37" s="15" t="s">
        <v>19</v>
      </c>
      <c r="L37" s="15" t="s">
        <v>20</v>
      </c>
      <c r="M37" s="18" t="s">
        <v>21</v>
      </c>
      <c r="N37" s="18" t="s">
        <v>14</v>
      </c>
      <c r="O37" s="21" t="s">
        <v>16</v>
      </c>
      <c r="P37" s="15" t="s">
        <v>17</v>
      </c>
      <c r="Q37" s="15" t="s">
        <v>18</v>
      </c>
      <c r="R37" s="15" t="s">
        <v>19</v>
      </c>
      <c r="S37" s="15" t="s">
        <v>20</v>
      </c>
      <c r="T37" s="18" t="s">
        <v>21</v>
      </c>
      <c r="U37" s="18" t="s">
        <v>14</v>
      </c>
      <c r="V37" s="15" t="s">
        <v>16</v>
      </c>
      <c r="W37" s="15" t="s">
        <v>17</v>
      </c>
      <c r="X37" s="15" t="s">
        <v>18</v>
      </c>
      <c r="Y37" s="15" t="s">
        <v>19</v>
      </c>
      <c r="Z37" s="15" t="s">
        <v>20</v>
      </c>
      <c r="AA37" s="18" t="s">
        <v>21</v>
      </c>
      <c r="AB37" s="18" t="s">
        <v>14</v>
      </c>
      <c r="AC37" s="15" t="s">
        <v>16</v>
      </c>
      <c r="AD37" s="15" t="s">
        <v>17</v>
      </c>
      <c r="AE37" s="15" t="s">
        <v>18</v>
      </c>
      <c r="AF37" s="15" t="s">
        <v>19</v>
      </c>
      <c r="AG37" s="15" t="s">
        <v>20</v>
      </c>
      <c r="AH37" s="75" t="s">
        <v>12</v>
      </c>
      <c r="AI37" s="77" t="s">
        <v>49</v>
      </c>
      <c r="AJ37" s="79" t="s">
        <v>12</v>
      </c>
      <c r="AK37" s="80" t="s">
        <v>49</v>
      </c>
    </row>
    <row r="38" spans="2:37" s="3" customFormat="1" ht="75" customHeight="1" x14ac:dyDescent="0.15">
      <c r="B38" s="11" t="s">
        <v>8</v>
      </c>
      <c r="C38" s="16"/>
      <c r="D38" s="16"/>
      <c r="E38" s="16"/>
      <c r="F38" s="19"/>
      <c r="G38" s="19"/>
      <c r="H38" s="16"/>
      <c r="I38" s="16"/>
      <c r="J38" s="16"/>
      <c r="K38" s="16"/>
      <c r="L38" s="16"/>
      <c r="M38" s="19"/>
      <c r="N38" s="19"/>
      <c r="O38" s="22" t="s">
        <v>38</v>
      </c>
      <c r="P38" s="16"/>
      <c r="Q38" s="16"/>
      <c r="R38" s="16"/>
      <c r="S38" s="16"/>
      <c r="T38" s="19"/>
      <c r="U38" s="19"/>
      <c r="V38" s="16"/>
      <c r="W38" s="16"/>
      <c r="X38" s="16"/>
      <c r="Y38" s="16"/>
      <c r="Z38" s="16"/>
      <c r="AA38" s="19"/>
      <c r="AB38" s="19"/>
      <c r="AC38" s="16"/>
      <c r="AD38" s="16"/>
      <c r="AE38" s="16"/>
      <c r="AF38" s="16"/>
      <c r="AG38" s="16"/>
      <c r="AH38" s="76"/>
      <c r="AI38" s="78"/>
      <c r="AJ38" s="76"/>
      <c r="AK38" s="81"/>
    </row>
    <row r="39" spans="2:37" s="1" customFormat="1" x14ac:dyDescent="0.15">
      <c r="B39" s="9" t="s">
        <v>2</v>
      </c>
      <c r="C39" s="15"/>
      <c r="D39" s="15"/>
      <c r="E39" s="15"/>
      <c r="F39" s="18" t="s">
        <v>13</v>
      </c>
      <c r="G39" s="18" t="s">
        <v>13</v>
      </c>
      <c r="H39" s="15"/>
      <c r="I39" s="15"/>
      <c r="J39" s="15"/>
      <c r="K39" s="15"/>
      <c r="L39" s="15"/>
      <c r="M39" s="18" t="s">
        <v>13</v>
      </c>
      <c r="N39" s="18" t="s">
        <v>13</v>
      </c>
      <c r="O39" s="21" t="s">
        <v>51</v>
      </c>
      <c r="P39" s="15"/>
      <c r="Q39" s="15"/>
      <c r="R39" s="15"/>
      <c r="S39" s="15"/>
      <c r="T39" s="18" t="s">
        <v>13</v>
      </c>
      <c r="U39" s="18" t="s">
        <v>13</v>
      </c>
      <c r="V39" s="15"/>
      <c r="W39" s="15"/>
      <c r="X39" s="15"/>
      <c r="Y39" s="15"/>
      <c r="Z39" s="15"/>
      <c r="AA39" s="18" t="s">
        <v>13</v>
      </c>
      <c r="AB39" s="18" t="s">
        <v>13</v>
      </c>
      <c r="AC39" s="15"/>
      <c r="AD39" s="15"/>
      <c r="AE39" s="15"/>
      <c r="AF39" s="15"/>
      <c r="AG39" s="15"/>
      <c r="AH39" s="13">
        <f>COUNTIF(C39:AG39,"●")</f>
        <v>8</v>
      </c>
      <c r="AI39" s="71" t="str">
        <f>IF(AH39&lt;=AH40,"適","不適")</f>
        <v>適</v>
      </c>
      <c r="AJ39" s="13">
        <f>AJ32+AH39</f>
        <v>40</v>
      </c>
      <c r="AK39" s="71">
        <f>AJ40/AC5</f>
        <v>0.29411764705882354</v>
      </c>
    </row>
    <row r="40" spans="2:37" s="1" customFormat="1" ht="14.25" thickBot="1" x14ac:dyDescent="0.2">
      <c r="B40" s="10" t="s">
        <v>23</v>
      </c>
      <c r="C40" s="17"/>
      <c r="D40" s="17"/>
      <c r="E40" s="17"/>
      <c r="F40" s="20" t="s">
        <v>13</v>
      </c>
      <c r="G40" s="20" t="s">
        <v>13</v>
      </c>
      <c r="H40" s="17"/>
      <c r="I40" s="17"/>
      <c r="J40" s="17"/>
      <c r="K40" s="17"/>
      <c r="L40" s="17"/>
      <c r="M40" s="20" t="s">
        <v>13</v>
      </c>
      <c r="N40" s="20" t="s">
        <v>13</v>
      </c>
      <c r="O40" s="23" t="s">
        <v>51</v>
      </c>
      <c r="P40" s="17"/>
      <c r="Q40" s="17"/>
      <c r="R40" s="17"/>
      <c r="S40" s="17"/>
      <c r="T40" s="20" t="s">
        <v>13</v>
      </c>
      <c r="U40" s="20" t="s">
        <v>13</v>
      </c>
      <c r="V40" s="17"/>
      <c r="W40" s="17"/>
      <c r="X40" s="17"/>
      <c r="Y40" s="17"/>
      <c r="Z40" s="17"/>
      <c r="AA40" s="20" t="s">
        <v>13</v>
      </c>
      <c r="AB40" s="20" t="s">
        <v>13</v>
      </c>
      <c r="AC40" s="17"/>
      <c r="AD40" s="17"/>
      <c r="AE40" s="17"/>
      <c r="AF40" s="17"/>
      <c r="AG40" s="17"/>
      <c r="AH40" s="14">
        <f>COUNTIF(C40:AG40,"●")</f>
        <v>8</v>
      </c>
      <c r="AI40" s="72"/>
      <c r="AJ40" s="14">
        <f>AJ33+AH40</f>
        <v>40</v>
      </c>
      <c r="AK40" s="72"/>
    </row>
    <row r="41" spans="2:37" ht="14.25" thickBot="1" x14ac:dyDescent="0.2"/>
    <row r="42" spans="2:37" ht="13.5" customHeight="1" x14ac:dyDescent="0.15">
      <c r="B42" s="8" t="s">
        <v>0</v>
      </c>
      <c r="C42" s="62">
        <v>11</v>
      </c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4"/>
      <c r="AH42" s="65" t="s">
        <v>52</v>
      </c>
      <c r="AI42" s="66"/>
      <c r="AJ42" s="65" t="s">
        <v>50</v>
      </c>
      <c r="AK42" s="69"/>
    </row>
    <row r="43" spans="2:37" x14ac:dyDescent="0.15">
      <c r="B43" s="9" t="s">
        <v>1</v>
      </c>
      <c r="C43" s="18">
        <v>1</v>
      </c>
      <c r="D43" s="18">
        <f t="shared" ref="D43:E43" si="12">+C43+1</f>
        <v>2</v>
      </c>
      <c r="E43" s="21">
        <f t="shared" si="12"/>
        <v>3</v>
      </c>
      <c r="F43" s="15">
        <f>+E43+1</f>
        <v>4</v>
      </c>
      <c r="G43" s="15">
        <f t="shared" ref="G43" si="13">+F43+1</f>
        <v>5</v>
      </c>
      <c r="H43" s="15">
        <f>+G43+1</f>
        <v>6</v>
      </c>
      <c r="I43" s="15">
        <f t="shared" ref="I43:L43" si="14">+H43+1</f>
        <v>7</v>
      </c>
      <c r="J43" s="18">
        <f t="shared" si="14"/>
        <v>8</v>
      </c>
      <c r="K43" s="18">
        <f t="shared" si="14"/>
        <v>9</v>
      </c>
      <c r="L43" s="15">
        <f t="shared" si="14"/>
        <v>10</v>
      </c>
      <c r="M43" s="15">
        <f>+L43+1</f>
        <v>11</v>
      </c>
      <c r="N43" s="15">
        <f>+M43+1</f>
        <v>12</v>
      </c>
      <c r="O43" s="15">
        <f>+N43+1</f>
        <v>13</v>
      </c>
      <c r="P43" s="15">
        <f t="shared" ref="P43:AF43" si="15">+O43+1</f>
        <v>14</v>
      </c>
      <c r="Q43" s="18">
        <f t="shared" si="15"/>
        <v>15</v>
      </c>
      <c r="R43" s="18">
        <f t="shared" si="15"/>
        <v>16</v>
      </c>
      <c r="S43" s="15">
        <f t="shared" si="15"/>
        <v>17</v>
      </c>
      <c r="T43" s="15">
        <f t="shared" si="15"/>
        <v>18</v>
      </c>
      <c r="U43" s="15">
        <f t="shared" si="15"/>
        <v>19</v>
      </c>
      <c r="V43" s="15">
        <f t="shared" si="15"/>
        <v>20</v>
      </c>
      <c r="W43" s="15">
        <f t="shared" si="15"/>
        <v>21</v>
      </c>
      <c r="X43" s="18">
        <f t="shared" si="15"/>
        <v>22</v>
      </c>
      <c r="Y43" s="18">
        <f t="shared" si="15"/>
        <v>23</v>
      </c>
      <c r="Z43" s="21">
        <f t="shared" si="15"/>
        <v>24</v>
      </c>
      <c r="AA43" s="15">
        <f t="shared" si="15"/>
        <v>25</v>
      </c>
      <c r="AB43" s="15">
        <f t="shared" si="15"/>
        <v>26</v>
      </c>
      <c r="AC43" s="15">
        <f t="shared" si="15"/>
        <v>27</v>
      </c>
      <c r="AD43" s="15">
        <f t="shared" si="15"/>
        <v>28</v>
      </c>
      <c r="AE43" s="18">
        <f t="shared" si="15"/>
        <v>29</v>
      </c>
      <c r="AF43" s="18">
        <f t="shared" si="15"/>
        <v>30</v>
      </c>
      <c r="AG43" s="2"/>
      <c r="AH43" s="67"/>
      <c r="AI43" s="68"/>
      <c r="AJ43" s="67"/>
      <c r="AK43" s="70"/>
    </row>
    <row r="44" spans="2:37" x14ac:dyDescent="0.15">
      <c r="B44" s="9" t="s">
        <v>3</v>
      </c>
      <c r="C44" s="18" t="s">
        <v>6</v>
      </c>
      <c r="D44" s="18" t="s">
        <v>1</v>
      </c>
      <c r="E44" s="21" t="s">
        <v>16</v>
      </c>
      <c r="F44" s="15" t="s">
        <v>17</v>
      </c>
      <c r="G44" s="15" t="s">
        <v>18</v>
      </c>
      <c r="H44" s="15" t="s">
        <v>19</v>
      </c>
      <c r="I44" s="15" t="s">
        <v>20</v>
      </c>
      <c r="J44" s="18" t="s">
        <v>21</v>
      </c>
      <c r="K44" s="18" t="s">
        <v>14</v>
      </c>
      <c r="L44" s="15" t="s">
        <v>16</v>
      </c>
      <c r="M44" s="15" t="s">
        <v>17</v>
      </c>
      <c r="N44" s="15" t="s">
        <v>18</v>
      </c>
      <c r="O44" s="15" t="s">
        <v>19</v>
      </c>
      <c r="P44" s="15" t="s">
        <v>20</v>
      </c>
      <c r="Q44" s="18" t="s">
        <v>21</v>
      </c>
      <c r="R44" s="18" t="s">
        <v>14</v>
      </c>
      <c r="S44" s="15" t="s">
        <v>16</v>
      </c>
      <c r="T44" s="15" t="s">
        <v>17</v>
      </c>
      <c r="U44" s="15" t="s">
        <v>18</v>
      </c>
      <c r="V44" s="15" t="s">
        <v>19</v>
      </c>
      <c r="W44" s="15" t="s">
        <v>20</v>
      </c>
      <c r="X44" s="18" t="s">
        <v>21</v>
      </c>
      <c r="Y44" s="18" t="s">
        <v>14</v>
      </c>
      <c r="Z44" s="21" t="s">
        <v>16</v>
      </c>
      <c r="AA44" s="15" t="s">
        <v>17</v>
      </c>
      <c r="AB44" s="15" t="s">
        <v>18</v>
      </c>
      <c r="AC44" s="15" t="s">
        <v>19</v>
      </c>
      <c r="AD44" s="15" t="s">
        <v>20</v>
      </c>
      <c r="AE44" s="18" t="s">
        <v>21</v>
      </c>
      <c r="AF44" s="18" t="s">
        <v>14</v>
      </c>
      <c r="AG44" s="2"/>
      <c r="AH44" s="75" t="s">
        <v>12</v>
      </c>
      <c r="AI44" s="77" t="s">
        <v>49</v>
      </c>
      <c r="AJ44" s="79" t="s">
        <v>12</v>
      </c>
      <c r="AK44" s="80" t="s">
        <v>49</v>
      </c>
    </row>
    <row r="45" spans="2:37" s="3" customFormat="1" ht="75" customHeight="1" x14ac:dyDescent="0.15">
      <c r="B45" s="11" t="s">
        <v>8</v>
      </c>
      <c r="C45" s="19"/>
      <c r="D45" s="19"/>
      <c r="E45" s="22" t="s">
        <v>11</v>
      </c>
      <c r="F45" s="16"/>
      <c r="G45" s="43" t="s">
        <v>25</v>
      </c>
      <c r="H45" s="16"/>
      <c r="I45" s="16"/>
      <c r="J45" s="19"/>
      <c r="K45" s="19"/>
      <c r="L45" s="16"/>
      <c r="M45" s="16"/>
      <c r="N45" s="16"/>
      <c r="O45" s="16"/>
      <c r="P45" s="16"/>
      <c r="Q45" s="19"/>
      <c r="R45" s="19"/>
      <c r="S45" s="16"/>
      <c r="T45" s="16"/>
      <c r="U45" s="16"/>
      <c r="V45" s="16"/>
      <c r="W45" s="16"/>
      <c r="X45" s="19"/>
      <c r="Y45" s="19"/>
      <c r="Z45" s="22" t="s">
        <v>41</v>
      </c>
      <c r="AA45" s="16"/>
      <c r="AB45" s="16"/>
      <c r="AC45" s="16"/>
      <c r="AD45" s="27" t="s">
        <v>22</v>
      </c>
      <c r="AE45" s="19"/>
      <c r="AF45" s="19"/>
      <c r="AG45" s="4"/>
      <c r="AH45" s="76"/>
      <c r="AI45" s="78"/>
      <c r="AJ45" s="76"/>
      <c r="AK45" s="81"/>
    </row>
    <row r="46" spans="2:37" s="1" customFormat="1" x14ac:dyDescent="0.15">
      <c r="B46" s="9" t="s">
        <v>2</v>
      </c>
      <c r="C46" s="18" t="s">
        <v>13</v>
      </c>
      <c r="D46" s="18" t="s">
        <v>13</v>
      </c>
      <c r="E46" s="21" t="s">
        <v>51</v>
      </c>
      <c r="F46" s="15"/>
      <c r="G46" s="15"/>
      <c r="H46" s="15"/>
      <c r="I46" s="15"/>
      <c r="J46" s="18"/>
      <c r="K46" s="18"/>
      <c r="L46" s="15"/>
      <c r="M46" s="15"/>
      <c r="N46" s="15"/>
      <c r="O46" s="15"/>
      <c r="P46" s="15"/>
      <c r="Q46" s="18"/>
      <c r="R46" s="18"/>
      <c r="S46" s="15"/>
      <c r="T46" s="15"/>
      <c r="U46" s="15"/>
      <c r="V46" s="15"/>
      <c r="W46" s="15"/>
      <c r="X46" s="18"/>
      <c r="Y46" s="18"/>
      <c r="Z46" s="21" t="s">
        <v>72</v>
      </c>
      <c r="AA46" s="15"/>
      <c r="AB46" s="15"/>
      <c r="AC46" s="15"/>
      <c r="AD46" s="15"/>
      <c r="AE46" s="18"/>
      <c r="AF46" s="18"/>
      <c r="AG46" s="2"/>
      <c r="AH46" s="13">
        <f>COUNTIF(C46:AG46,"●")</f>
        <v>2</v>
      </c>
      <c r="AI46" s="71" t="str">
        <f>IF(AH46&lt;=AH47,"適","不適")</f>
        <v>適</v>
      </c>
      <c r="AJ46" s="13">
        <f>AJ39+AH46</f>
        <v>42</v>
      </c>
      <c r="AK46" s="71">
        <f>AJ47/AC5</f>
        <v>0.30882352941176472</v>
      </c>
    </row>
    <row r="47" spans="2:37" s="1" customFormat="1" ht="14.25" thickBot="1" x14ac:dyDescent="0.2">
      <c r="B47" s="10" t="s">
        <v>23</v>
      </c>
      <c r="C47" s="20" t="s">
        <v>13</v>
      </c>
      <c r="D47" s="20" t="s">
        <v>13</v>
      </c>
      <c r="E47" s="23" t="s">
        <v>51</v>
      </c>
      <c r="F47" s="17"/>
      <c r="G47" s="17"/>
      <c r="H47" s="17"/>
      <c r="I47" s="17"/>
      <c r="J47" s="20"/>
      <c r="K47" s="20"/>
      <c r="L47" s="17"/>
      <c r="M47" s="17"/>
      <c r="N47" s="17"/>
      <c r="O47" s="17"/>
      <c r="P47" s="17"/>
      <c r="Q47" s="20"/>
      <c r="R47" s="20"/>
      <c r="S47" s="17"/>
      <c r="T47" s="17"/>
      <c r="U47" s="17"/>
      <c r="V47" s="17"/>
      <c r="W47" s="17"/>
      <c r="X47" s="20"/>
      <c r="Y47" s="20"/>
      <c r="Z47" s="23" t="s">
        <v>72</v>
      </c>
      <c r="AA47" s="17"/>
      <c r="AB47" s="17"/>
      <c r="AC47" s="17"/>
      <c r="AD47" s="17"/>
      <c r="AE47" s="20"/>
      <c r="AF47" s="20"/>
      <c r="AG47" s="12"/>
      <c r="AH47" s="14">
        <f>COUNTIF(C47:AG47,"●")</f>
        <v>2</v>
      </c>
      <c r="AI47" s="72"/>
      <c r="AJ47" s="14">
        <f>AJ40+AH47</f>
        <v>42</v>
      </c>
      <c r="AK47" s="72"/>
    </row>
    <row r="48" spans="2:37" ht="14.25" thickBot="1" x14ac:dyDescent="0.2"/>
    <row r="49" spans="2:37" ht="13.5" customHeight="1" x14ac:dyDescent="0.15">
      <c r="B49" s="8" t="s">
        <v>0</v>
      </c>
      <c r="C49" s="62">
        <v>12</v>
      </c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4"/>
      <c r="AH49" s="65" t="s">
        <v>52</v>
      </c>
      <c r="AI49" s="66"/>
      <c r="AJ49" s="65" t="s">
        <v>50</v>
      </c>
      <c r="AK49" s="69"/>
    </row>
    <row r="50" spans="2:37" x14ac:dyDescent="0.15">
      <c r="B50" s="9" t="s">
        <v>1</v>
      </c>
      <c r="C50" s="15">
        <v>1</v>
      </c>
      <c r="D50" s="15">
        <f t="shared" ref="D50:E50" si="16">+C50+1</f>
        <v>2</v>
      </c>
      <c r="E50" s="15">
        <f t="shared" si="16"/>
        <v>3</v>
      </c>
      <c r="F50" s="15">
        <f>+E50+1</f>
        <v>4</v>
      </c>
      <c r="G50" s="15">
        <f t="shared" ref="G50" si="17">+F50+1</f>
        <v>5</v>
      </c>
      <c r="H50" s="18">
        <f>+G50+1</f>
        <v>6</v>
      </c>
      <c r="I50" s="18">
        <f t="shared" ref="I50:L50" si="18">+H50+1</f>
        <v>7</v>
      </c>
      <c r="J50" s="15">
        <f t="shared" si="18"/>
        <v>8</v>
      </c>
      <c r="K50" s="15">
        <f t="shared" si="18"/>
        <v>9</v>
      </c>
      <c r="L50" s="15">
        <f t="shared" si="18"/>
        <v>10</v>
      </c>
      <c r="M50" s="15">
        <f>+L50+1</f>
        <v>11</v>
      </c>
      <c r="N50" s="15">
        <f>+M50+1</f>
        <v>12</v>
      </c>
      <c r="O50" s="18">
        <f>+N50+1</f>
        <v>13</v>
      </c>
      <c r="P50" s="18">
        <f t="shared" ref="P50:AG50" si="19">+O50+1</f>
        <v>14</v>
      </c>
      <c r="Q50" s="15">
        <f t="shared" si="19"/>
        <v>15</v>
      </c>
      <c r="R50" s="15">
        <f t="shared" si="19"/>
        <v>16</v>
      </c>
      <c r="S50" s="15">
        <f t="shared" si="19"/>
        <v>17</v>
      </c>
      <c r="T50" s="15">
        <f t="shared" si="19"/>
        <v>18</v>
      </c>
      <c r="U50" s="15">
        <f t="shared" si="19"/>
        <v>19</v>
      </c>
      <c r="V50" s="18">
        <f t="shared" si="19"/>
        <v>20</v>
      </c>
      <c r="W50" s="18">
        <f t="shared" si="19"/>
        <v>21</v>
      </c>
      <c r="X50" s="15">
        <f t="shared" si="19"/>
        <v>22</v>
      </c>
      <c r="Y50" s="15">
        <f t="shared" si="19"/>
        <v>23</v>
      </c>
      <c r="Z50" s="15">
        <f t="shared" si="19"/>
        <v>24</v>
      </c>
      <c r="AA50" s="15">
        <f t="shared" si="19"/>
        <v>25</v>
      </c>
      <c r="AB50" s="15">
        <f t="shared" si="19"/>
        <v>26</v>
      </c>
      <c r="AC50" s="18">
        <f t="shared" si="19"/>
        <v>27</v>
      </c>
      <c r="AD50" s="18">
        <f t="shared" si="19"/>
        <v>28</v>
      </c>
      <c r="AE50" s="15">
        <f t="shared" si="19"/>
        <v>29</v>
      </c>
      <c r="AF50" s="15">
        <f t="shared" si="19"/>
        <v>30</v>
      </c>
      <c r="AG50" s="15">
        <f t="shared" si="19"/>
        <v>31</v>
      </c>
      <c r="AH50" s="67"/>
      <c r="AI50" s="68"/>
      <c r="AJ50" s="67"/>
      <c r="AK50" s="70"/>
    </row>
    <row r="51" spans="2:37" x14ac:dyDescent="0.15">
      <c r="B51" s="9" t="s">
        <v>3</v>
      </c>
      <c r="C51" s="15" t="s">
        <v>0</v>
      </c>
      <c r="D51" s="15" t="s">
        <v>30</v>
      </c>
      <c r="E51" s="15" t="s">
        <v>18</v>
      </c>
      <c r="F51" s="15" t="s">
        <v>19</v>
      </c>
      <c r="G51" s="15" t="s">
        <v>20</v>
      </c>
      <c r="H51" s="18" t="s">
        <v>21</v>
      </c>
      <c r="I51" s="18" t="s">
        <v>14</v>
      </c>
      <c r="J51" s="15" t="s">
        <v>16</v>
      </c>
      <c r="K51" s="15" t="s">
        <v>17</v>
      </c>
      <c r="L51" s="15" t="s">
        <v>18</v>
      </c>
      <c r="M51" s="15" t="s">
        <v>19</v>
      </c>
      <c r="N51" s="15" t="s">
        <v>20</v>
      </c>
      <c r="O51" s="18" t="s">
        <v>21</v>
      </c>
      <c r="P51" s="18" t="s">
        <v>14</v>
      </c>
      <c r="Q51" s="15" t="s">
        <v>16</v>
      </c>
      <c r="R51" s="15" t="s">
        <v>17</v>
      </c>
      <c r="S51" s="15" t="s">
        <v>18</v>
      </c>
      <c r="T51" s="15" t="s">
        <v>19</v>
      </c>
      <c r="U51" s="15" t="s">
        <v>20</v>
      </c>
      <c r="V51" s="18" t="s">
        <v>21</v>
      </c>
      <c r="W51" s="18" t="s">
        <v>14</v>
      </c>
      <c r="X51" s="15" t="s">
        <v>16</v>
      </c>
      <c r="Y51" s="15" t="s">
        <v>17</v>
      </c>
      <c r="Z51" s="15" t="s">
        <v>18</v>
      </c>
      <c r="AA51" s="15" t="s">
        <v>19</v>
      </c>
      <c r="AB51" s="15" t="s">
        <v>20</v>
      </c>
      <c r="AC51" s="18" t="s">
        <v>21</v>
      </c>
      <c r="AD51" s="18" t="s">
        <v>14</v>
      </c>
      <c r="AE51" s="15" t="s">
        <v>16</v>
      </c>
      <c r="AF51" s="15" t="s">
        <v>17</v>
      </c>
      <c r="AG51" s="15" t="s">
        <v>18</v>
      </c>
      <c r="AH51" s="75" t="s">
        <v>12</v>
      </c>
      <c r="AI51" s="77" t="s">
        <v>49</v>
      </c>
      <c r="AJ51" s="79" t="s">
        <v>12</v>
      </c>
      <c r="AK51" s="80" t="s">
        <v>49</v>
      </c>
    </row>
    <row r="52" spans="2:37" s="3" customFormat="1" ht="75" customHeight="1" x14ac:dyDescent="0.15">
      <c r="B52" s="11" t="s">
        <v>8</v>
      </c>
      <c r="C52" s="16"/>
      <c r="D52" s="16"/>
      <c r="E52" s="16"/>
      <c r="F52" s="16"/>
      <c r="G52" s="16"/>
      <c r="H52" s="19"/>
      <c r="I52" s="19"/>
      <c r="J52" s="16"/>
      <c r="K52" s="16"/>
      <c r="L52" s="16"/>
      <c r="M52" s="16"/>
      <c r="N52" s="16"/>
      <c r="O52" s="19"/>
      <c r="P52" s="19"/>
      <c r="Q52" s="16"/>
      <c r="R52" s="16"/>
      <c r="S52" s="16"/>
      <c r="T52" s="16"/>
      <c r="U52" s="16"/>
      <c r="V52" s="19"/>
      <c r="W52" s="19"/>
      <c r="X52" s="16"/>
      <c r="Y52" s="16"/>
      <c r="Z52" s="16"/>
      <c r="AA52" s="16"/>
      <c r="AB52" s="16"/>
      <c r="AC52" s="19"/>
      <c r="AD52" s="19"/>
      <c r="AE52" s="16" t="s">
        <v>71</v>
      </c>
      <c r="AF52" s="16" t="s">
        <v>70</v>
      </c>
      <c r="AG52" s="16" t="s">
        <v>70</v>
      </c>
      <c r="AH52" s="76"/>
      <c r="AI52" s="78"/>
      <c r="AJ52" s="76"/>
      <c r="AK52" s="81"/>
    </row>
    <row r="53" spans="2:37" s="1" customFormat="1" x14ac:dyDescent="0.15">
      <c r="B53" s="9" t="s">
        <v>2</v>
      </c>
      <c r="C53" s="15"/>
      <c r="D53" s="15"/>
      <c r="E53" s="15"/>
      <c r="F53" s="15"/>
      <c r="G53" s="15"/>
      <c r="H53" s="18"/>
      <c r="I53" s="18"/>
      <c r="J53" s="15"/>
      <c r="K53" s="15"/>
      <c r="L53" s="15"/>
      <c r="M53" s="15"/>
      <c r="N53" s="15"/>
      <c r="O53" s="18"/>
      <c r="P53" s="18"/>
      <c r="Q53" s="15"/>
      <c r="R53" s="15"/>
      <c r="S53" s="15"/>
      <c r="T53" s="15"/>
      <c r="U53" s="15"/>
      <c r="V53" s="18"/>
      <c r="W53" s="18"/>
      <c r="X53" s="15"/>
      <c r="Y53" s="15"/>
      <c r="Z53" s="15"/>
      <c r="AA53" s="15"/>
      <c r="AB53" s="15"/>
      <c r="AC53" s="18"/>
      <c r="AD53" s="18"/>
      <c r="AE53" s="15" t="s">
        <v>72</v>
      </c>
      <c r="AF53" s="15" t="s">
        <v>72</v>
      </c>
      <c r="AG53" s="15" t="s">
        <v>72</v>
      </c>
      <c r="AH53" s="13">
        <f>COUNTIF(C53:AG53,"●")</f>
        <v>0</v>
      </c>
      <c r="AI53" s="71" t="str">
        <f>IF(AH53&lt;=AH54,"適","不適")</f>
        <v>適</v>
      </c>
      <c r="AJ53" s="13">
        <f>AJ46+AH53</f>
        <v>42</v>
      </c>
      <c r="AK53" s="71">
        <f>AJ54/AC5</f>
        <v>0.30882352941176472</v>
      </c>
    </row>
    <row r="54" spans="2:37" s="1" customFormat="1" ht="14.25" thickBot="1" x14ac:dyDescent="0.2">
      <c r="B54" s="10" t="s">
        <v>23</v>
      </c>
      <c r="C54" s="17"/>
      <c r="D54" s="17"/>
      <c r="E54" s="17"/>
      <c r="F54" s="17"/>
      <c r="G54" s="17"/>
      <c r="H54" s="20"/>
      <c r="I54" s="20"/>
      <c r="J54" s="17"/>
      <c r="K54" s="17"/>
      <c r="L54" s="17"/>
      <c r="M54" s="17"/>
      <c r="N54" s="17"/>
      <c r="O54" s="20"/>
      <c r="P54" s="20"/>
      <c r="Q54" s="17"/>
      <c r="R54" s="17"/>
      <c r="S54" s="17"/>
      <c r="T54" s="17"/>
      <c r="U54" s="17"/>
      <c r="V54" s="20"/>
      <c r="W54" s="20"/>
      <c r="X54" s="17"/>
      <c r="Y54" s="17"/>
      <c r="Z54" s="17"/>
      <c r="AA54" s="17"/>
      <c r="AB54" s="17"/>
      <c r="AC54" s="20"/>
      <c r="AD54" s="20"/>
      <c r="AE54" s="17" t="s">
        <v>72</v>
      </c>
      <c r="AF54" s="17" t="s">
        <v>72</v>
      </c>
      <c r="AG54" s="17" t="s">
        <v>72</v>
      </c>
      <c r="AH54" s="14">
        <f>COUNTIF(C54:AG54,"●")</f>
        <v>0</v>
      </c>
      <c r="AI54" s="72"/>
      <c r="AJ54" s="14">
        <f>AJ47+AH54</f>
        <v>42</v>
      </c>
      <c r="AK54" s="72"/>
    </row>
    <row r="55" spans="2:37" ht="14.25" thickBot="1" x14ac:dyDescent="0.2"/>
    <row r="56" spans="2:37" ht="13.5" customHeight="1" x14ac:dyDescent="0.15">
      <c r="B56" s="8" t="s">
        <v>0</v>
      </c>
      <c r="C56" s="62">
        <v>1</v>
      </c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  <c r="AE56" s="63"/>
      <c r="AF56" s="63"/>
      <c r="AG56" s="64"/>
      <c r="AH56" s="65" t="s">
        <v>52</v>
      </c>
      <c r="AI56" s="66"/>
      <c r="AJ56" s="65" t="s">
        <v>50</v>
      </c>
      <c r="AK56" s="69"/>
    </row>
    <row r="57" spans="2:37" x14ac:dyDescent="0.15">
      <c r="B57" s="9" t="s">
        <v>1</v>
      </c>
      <c r="C57" s="21">
        <v>1</v>
      </c>
      <c r="D57" s="15">
        <f t="shared" ref="D57:E57" si="20">+C57+1</f>
        <v>2</v>
      </c>
      <c r="E57" s="18">
        <f t="shared" si="20"/>
        <v>3</v>
      </c>
      <c r="F57" s="18">
        <f>+E57+1</f>
        <v>4</v>
      </c>
      <c r="G57" s="15">
        <f t="shared" ref="G57" si="21">+F57+1</f>
        <v>5</v>
      </c>
      <c r="H57" s="15">
        <f>+G57+1</f>
        <v>6</v>
      </c>
      <c r="I57" s="15">
        <f t="shared" ref="I57:L57" si="22">+H57+1</f>
        <v>7</v>
      </c>
      <c r="J57" s="15">
        <f t="shared" si="22"/>
        <v>8</v>
      </c>
      <c r="K57" s="15">
        <f t="shared" si="22"/>
        <v>9</v>
      </c>
      <c r="L57" s="18">
        <f t="shared" si="22"/>
        <v>10</v>
      </c>
      <c r="M57" s="18">
        <f>+L57+1</f>
        <v>11</v>
      </c>
      <c r="N57" s="21">
        <f>+M57+1</f>
        <v>12</v>
      </c>
      <c r="O57" s="15">
        <f>+N57+1</f>
        <v>13</v>
      </c>
      <c r="P57" s="15">
        <f t="shared" ref="P57:AG57" si="23">+O57+1</f>
        <v>14</v>
      </c>
      <c r="Q57" s="15">
        <f t="shared" si="23"/>
        <v>15</v>
      </c>
      <c r="R57" s="15">
        <f t="shared" si="23"/>
        <v>16</v>
      </c>
      <c r="S57" s="18">
        <f t="shared" si="23"/>
        <v>17</v>
      </c>
      <c r="T57" s="24">
        <f t="shared" si="23"/>
        <v>18</v>
      </c>
      <c r="U57" s="15">
        <f t="shared" si="23"/>
        <v>19</v>
      </c>
      <c r="V57" s="15">
        <f t="shared" si="23"/>
        <v>20</v>
      </c>
      <c r="W57" s="15">
        <f t="shared" si="23"/>
        <v>21</v>
      </c>
      <c r="X57" s="15">
        <f t="shared" si="23"/>
        <v>22</v>
      </c>
      <c r="Y57" s="15">
        <f t="shared" si="23"/>
        <v>23</v>
      </c>
      <c r="Z57" s="18">
        <f t="shared" si="23"/>
        <v>24</v>
      </c>
      <c r="AA57" s="18">
        <f t="shared" si="23"/>
        <v>25</v>
      </c>
      <c r="AB57" s="29">
        <f t="shared" si="23"/>
        <v>26</v>
      </c>
      <c r="AC57" s="15">
        <f t="shared" si="23"/>
        <v>27</v>
      </c>
      <c r="AD57" s="15">
        <f t="shared" si="23"/>
        <v>28</v>
      </c>
      <c r="AE57" s="15">
        <f t="shared" si="23"/>
        <v>29</v>
      </c>
      <c r="AF57" s="15">
        <f t="shared" si="23"/>
        <v>30</v>
      </c>
      <c r="AG57" s="18">
        <f t="shared" si="23"/>
        <v>31</v>
      </c>
      <c r="AH57" s="67"/>
      <c r="AI57" s="68"/>
      <c r="AJ57" s="67"/>
      <c r="AK57" s="70"/>
    </row>
    <row r="58" spans="2:37" x14ac:dyDescent="0.15">
      <c r="B58" s="9" t="s">
        <v>3</v>
      </c>
      <c r="C58" s="21" t="s">
        <v>4</v>
      </c>
      <c r="D58" s="15" t="s">
        <v>5</v>
      </c>
      <c r="E58" s="18" t="s">
        <v>21</v>
      </c>
      <c r="F58" s="18" t="s">
        <v>14</v>
      </c>
      <c r="G58" s="15" t="s">
        <v>16</v>
      </c>
      <c r="H58" s="15" t="s">
        <v>17</v>
      </c>
      <c r="I58" s="15" t="s">
        <v>18</v>
      </c>
      <c r="J58" s="15" t="s">
        <v>19</v>
      </c>
      <c r="K58" s="15" t="s">
        <v>20</v>
      </c>
      <c r="L58" s="18" t="s">
        <v>21</v>
      </c>
      <c r="M58" s="18" t="s">
        <v>14</v>
      </c>
      <c r="N58" s="21" t="s">
        <v>16</v>
      </c>
      <c r="O58" s="15" t="s">
        <v>17</v>
      </c>
      <c r="P58" s="15" t="s">
        <v>18</v>
      </c>
      <c r="Q58" s="15" t="s">
        <v>19</v>
      </c>
      <c r="R58" s="15" t="s">
        <v>20</v>
      </c>
      <c r="S58" s="18" t="s">
        <v>21</v>
      </c>
      <c r="T58" s="18" t="s">
        <v>14</v>
      </c>
      <c r="U58" s="15" t="s">
        <v>16</v>
      </c>
      <c r="V58" s="15" t="s">
        <v>17</v>
      </c>
      <c r="W58" s="15" t="s">
        <v>18</v>
      </c>
      <c r="X58" s="15" t="s">
        <v>19</v>
      </c>
      <c r="Y58" s="15" t="s">
        <v>20</v>
      </c>
      <c r="Z58" s="18" t="s">
        <v>21</v>
      </c>
      <c r="AA58" s="18" t="s">
        <v>14</v>
      </c>
      <c r="AB58" s="15" t="s">
        <v>16</v>
      </c>
      <c r="AC58" s="15" t="s">
        <v>17</v>
      </c>
      <c r="AD58" s="15" t="s">
        <v>18</v>
      </c>
      <c r="AE58" s="15" t="s">
        <v>19</v>
      </c>
      <c r="AF58" s="15" t="s">
        <v>20</v>
      </c>
      <c r="AG58" s="18" t="s">
        <v>21</v>
      </c>
      <c r="AH58" s="75" t="s">
        <v>12</v>
      </c>
      <c r="AI58" s="77" t="s">
        <v>49</v>
      </c>
      <c r="AJ58" s="79" t="s">
        <v>12</v>
      </c>
      <c r="AK58" s="80" t="s">
        <v>49</v>
      </c>
    </row>
    <row r="59" spans="2:37" s="3" customFormat="1" ht="75" customHeight="1" x14ac:dyDescent="0.15">
      <c r="B59" s="11" t="s">
        <v>8</v>
      </c>
      <c r="C59" s="22" t="s">
        <v>7</v>
      </c>
      <c r="D59" s="16" t="s">
        <v>71</v>
      </c>
      <c r="E59" s="19" t="s">
        <v>71</v>
      </c>
      <c r="F59" s="19"/>
      <c r="G59" s="16"/>
      <c r="H59" s="16"/>
      <c r="I59" s="16"/>
      <c r="J59" s="16"/>
      <c r="K59" s="16"/>
      <c r="L59" s="19"/>
      <c r="M59" s="19"/>
      <c r="N59" s="22" t="s">
        <v>44</v>
      </c>
      <c r="O59" s="16"/>
      <c r="P59" s="16"/>
      <c r="Q59" s="16"/>
      <c r="R59" s="16"/>
      <c r="S59" s="19"/>
      <c r="T59" s="38"/>
      <c r="U59" s="16"/>
      <c r="V59" s="16"/>
      <c r="W59" s="16"/>
      <c r="X59" s="16"/>
      <c r="Y59" s="16"/>
      <c r="Z59" s="19"/>
      <c r="AA59" s="39"/>
      <c r="AB59" s="37"/>
      <c r="AC59" s="16"/>
      <c r="AD59" s="16"/>
      <c r="AE59" s="16"/>
      <c r="AF59" s="16"/>
      <c r="AG59" s="40"/>
      <c r="AH59" s="76"/>
      <c r="AI59" s="78"/>
      <c r="AJ59" s="76"/>
      <c r="AK59" s="81"/>
    </row>
    <row r="60" spans="2:37" s="1" customFormat="1" x14ac:dyDescent="0.15">
      <c r="B60" s="9" t="s">
        <v>2</v>
      </c>
      <c r="C60" s="21" t="s">
        <v>72</v>
      </c>
      <c r="D60" s="15" t="s">
        <v>72</v>
      </c>
      <c r="E60" s="18" t="s">
        <v>72</v>
      </c>
      <c r="F60" s="18"/>
      <c r="G60" s="15"/>
      <c r="H60" s="15"/>
      <c r="I60" s="15"/>
      <c r="J60" s="15"/>
      <c r="K60" s="15"/>
      <c r="L60" s="18"/>
      <c r="M60" s="18"/>
      <c r="N60" s="21" t="s">
        <v>72</v>
      </c>
      <c r="O60" s="15"/>
      <c r="P60" s="15"/>
      <c r="Q60" s="15"/>
      <c r="R60" s="15"/>
      <c r="S60" s="18"/>
      <c r="T60" s="24"/>
      <c r="U60" s="15"/>
      <c r="V60" s="15"/>
      <c r="W60" s="15"/>
      <c r="X60" s="15"/>
      <c r="Y60" s="15"/>
      <c r="Z60" s="18"/>
      <c r="AA60" s="18"/>
      <c r="AB60" s="29"/>
      <c r="AC60" s="15"/>
      <c r="AD60" s="15"/>
      <c r="AE60" s="15"/>
      <c r="AF60" s="15"/>
      <c r="AG60" s="18"/>
      <c r="AH60" s="13">
        <f>COUNTIF(C60:AG60,"●")</f>
        <v>0</v>
      </c>
      <c r="AI60" s="71" t="str">
        <f>IF(AH60&lt;=AH61,"適","不適")</f>
        <v>適</v>
      </c>
      <c r="AJ60" s="13">
        <f>AJ53+AH60</f>
        <v>42</v>
      </c>
      <c r="AK60" s="73">
        <f>AJ61/AC5</f>
        <v>0.30882352941176472</v>
      </c>
    </row>
    <row r="61" spans="2:37" s="1" customFormat="1" ht="14.25" thickBot="1" x14ac:dyDescent="0.2">
      <c r="B61" s="10" t="s">
        <v>23</v>
      </c>
      <c r="C61" s="23" t="s">
        <v>72</v>
      </c>
      <c r="D61" s="17" t="s">
        <v>72</v>
      </c>
      <c r="E61" s="20" t="s">
        <v>72</v>
      </c>
      <c r="F61" s="20"/>
      <c r="G61" s="17"/>
      <c r="H61" s="17"/>
      <c r="I61" s="17"/>
      <c r="J61" s="17"/>
      <c r="K61" s="17"/>
      <c r="L61" s="20"/>
      <c r="M61" s="20"/>
      <c r="N61" s="23" t="s">
        <v>72</v>
      </c>
      <c r="O61" s="17"/>
      <c r="P61" s="17"/>
      <c r="Q61" s="17"/>
      <c r="R61" s="17"/>
      <c r="S61" s="20"/>
      <c r="T61" s="25"/>
      <c r="U61" s="17"/>
      <c r="V61" s="17"/>
      <c r="W61" s="17"/>
      <c r="X61" s="17"/>
      <c r="Y61" s="17"/>
      <c r="Z61" s="20"/>
      <c r="AA61" s="20"/>
      <c r="AB61" s="31"/>
      <c r="AC61" s="17"/>
      <c r="AD61" s="17"/>
      <c r="AE61" s="17"/>
      <c r="AF61" s="17"/>
      <c r="AG61" s="20"/>
      <c r="AH61" s="14">
        <f>COUNTIF(C61:AG61,"●")</f>
        <v>0</v>
      </c>
      <c r="AI61" s="72"/>
      <c r="AJ61" s="14">
        <f>AJ54+AH61</f>
        <v>42</v>
      </c>
      <c r="AK61" s="74"/>
    </row>
    <row r="62" spans="2:37" ht="6.75" customHeight="1" x14ac:dyDescent="0.15"/>
    <row r="63" spans="2:37" ht="17.25" x14ac:dyDescent="0.15">
      <c r="B63" s="33" t="s">
        <v>27</v>
      </c>
      <c r="AH63" s="41"/>
      <c r="AK63" s="28"/>
    </row>
    <row r="64" spans="2:37" ht="17.25" x14ac:dyDescent="0.15">
      <c r="B64" s="32" t="s">
        <v>47</v>
      </c>
    </row>
    <row r="65" spans="2:2" ht="17.25" x14ac:dyDescent="0.15">
      <c r="B65" s="33" t="s">
        <v>26</v>
      </c>
    </row>
  </sheetData>
  <mergeCells count="76">
    <mergeCell ref="AI11:AI12"/>
    <mergeCell ref="AK11:AK12"/>
    <mergeCell ref="E2:W2"/>
    <mergeCell ref="N4:Q4"/>
    <mergeCell ref="N5:Q5"/>
    <mergeCell ref="S5:T5"/>
    <mergeCell ref="C7:AG7"/>
    <mergeCell ref="AH7:AI8"/>
    <mergeCell ref="AJ7:AK8"/>
    <mergeCell ref="AH9:AH10"/>
    <mergeCell ref="AI9:AI10"/>
    <mergeCell ref="AJ9:AJ10"/>
    <mergeCell ref="AK9:AK10"/>
    <mergeCell ref="AH23:AH24"/>
    <mergeCell ref="AI23:AI24"/>
    <mergeCell ref="AJ23:AJ24"/>
    <mergeCell ref="AK23:AK24"/>
    <mergeCell ref="C14:AG14"/>
    <mergeCell ref="AH14:AI15"/>
    <mergeCell ref="AJ14:AK15"/>
    <mergeCell ref="AH16:AH17"/>
    <mergeCell ref="AI16:AI17"/>
    <mergeCell ref="AJ16:AJ17"/>
    <mergeCell ref="AK16:AK17"/>
    <mergeCell ref="AI18:AI19"/>
    <mergeCell ref="AK18:AK19"/>
    <mergeCell ref="C21:AG21"/>
    <mergeCell ref="AH21:AI22"/>
    <mergeCell ref="AJ21:AK22"/>
    <mergeCell ref="AI25:AI26"/>
    <mergeCell ref="AK25:AK26"/>
    <mergeCell ref="AI32:AI33"/>
    <mergeCell ref="AK32:AK33"/>
    <mergeCell ref="C28:AG28"/>
    <mergeCell ref="AH28:AI29"/>
    <mergeCell ref="AJ28:AK29"/>
    <mergeCell ref="AH30:AH31"/>
    <mergeCell ref="AI30:AI31"/>
    <mergeCell ref="AJ30:AJ31"/>
    <mergeCell ref="AK30:AK31"/>
    <mergeCell ref="C35:AG35"/>
    <mergeCell ref="AH35:AI36"/>
    <mergeCell ref="AJ35:AK36"/>
    <mergeCell ref="C42:AG42"/>
    <mergeCell ref="AH42:AI43"/>
    <mergeCell ref="AJ42:AK43"/>
    <mergeCell ref="AI39:AI40"/>
    <mergeCell ref="AK39:AK40"/>
    <mergeCell ref="AH37:AH38"/>
    <mergeCell ref="AI37:AI38"/>
    <mergeCell ref="AJ37:AJ38"/>
    <mergeCell ref="AK37:AK38"/>
    <mergeCell ref="AH44:AH45"/>
    <mergeCell ref="AI44:AI45"/>
    <mergeCell ref="AJ44:AJ45"/>
    <mergeCell ref="AK44:AK45"/>
    <mergeCell ref="AH51:AH52"/>
    <mergeCell ref="AI51:AI52"/>
    <mergeCell ref="AJ51:AJ52"/>
    <mergeCell ref="AK51:AK52"/>
    <mergeCell ref="AI46:AI47"/>
    <mergeCell ref="AK46:AK47"/>
    <mergeCell ref="C49:AG49"/>
    <mergeCell ref="AH49:AI50"/>
    <mergeCell ref="AJ49:AK50"/>
    <mergeCell ref="AI60:AI61"/>
    <mergeCell ref="AK60:AK61"/>
    <mergeCell ref="AI53:AI54"/>
    <mergeCell ref="AK53:AK54"/>
    <mergeCell ref="C56:AG56"/>
    <mergeCell ref="AH56:AI57"/>
    <mergeCell ref="AJ56:AK57"/>
    <mergeCell ref="AH58:AH59"/>
    <mergeCell ref="AI58:AI59"/>
    <mergeCell ref="AJ58:AJ59"/>
    <mergeCell ref="AK58:AK59"/>
  </mergeCells>
  <phoneticPr fontId="1"/>
  <printOptions horizontalCentered="1"/>
  <pageMargins left="0.51181102362204722" right="0.51181102362204722" top="0.51181102362204722" bottom="0.27559055118110237" header="0.31496062992125984" footer="0.11811023622047245"/>
  <pageSetup paperSize="9" scale="59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N65"/>
  <sheetViews>
    <sheetView view="pageBreakPreview" zoomScale="85" zoomScaleNormal="100" zoomScaleSheetLayoutView="85" workbookViewId="0">
      <selection activeCell="B2" sqref="B2"/>
    </sheetView>
  </sheetViews>
  <sheetFormatPr defaultRowHeight="13.5" x14ac:dyDescent="0.15"/>
  <cols>
    <col min="1" max="1" width="1.5" customWidth="1"/>
    <col min="2" max="2" width="5.125" customWidth="1"/>
    <col min="3" max="33" width="4.125" customWidth="1"/>
    <col min="34" max="34" width="8.375" bestFit="1" customWidth="1"/>
    <col min="35" max="35" width="5.625" customWidth="1"/>
    <col min="36" max="36" width="4.125" customWidth="1"/>
    <col min="37" max="37" width="5.625" customWidth="1"/>
    <col min="39" max="39" width="10.5" bestFit="1" customWidth="1"/>
  </cols>
  <sheetData>
    <row r="1" spans="2:40" ht="24.75" thickBot="1" x14ac:dyDescent="0.2">
      <c r="B1" t="s">
        <v>74</v>
      </c>
      <c r="E1" s="5" t="s">
        <v>58</v>
      </c>
      <c r="F1" s="44"/>
      <c r="G1" s="44"/>
      <c r="H1" s="44"/>
      <c r="I1" s="44"/>
      <c r="J1" s="44"/>
      <c r="K1" s="44"/>
      <c r="L1" s="49"/>
      <c r="M1" s="51"/>
      <c r="N1" s="52"/>
      <c r="O1" s="52"/>
      <c r="P1" s="52"/>
      <c r="Q1" s="44"/>
      <c r="R1" s="44"/>
      <c r="S1" s="44"/>
      <c r="T1" s="44"/>
      <c r="U1" s="44"/>
      <c r="V1" s="50"/>
      <c r="W1" s="44"/>
      <c r="X1" s="42"/>
      <c r="AB1" s="5"/>
      <c r="AI1" s="34"/>
      <c r="AJ1" s="57"/>
      <c r="AK1" s="57"/>
    </row>
    <row r="2" spans="2:40" ht="24" customHeight="1" thickBot="1" x14ac:dyDescent="0.2">
      <c r="B2" s="32" t="s">
        <v>60</v>
      </c>
      <c r="E2" s="82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4"/>
      <c r="X2" s="48"/>
      <c r="AJ2" s="36"/>
      <c r="AK2" s="56"/>
    </row>
    <row r="3" spans="2:40" ht="24.75" thickBot="1" x14ac:dyDescent="0.2">
      <c r="M3" s="45"/>
      <c r="N3" s="44"/>
      <c r="O3" s="44"/>
      <c r="P3" s="44"/>
      <c r="Q3" s="44"/>
      <c r="R3" s="45"/>
      <c r="T3" s="54"/>
      <c r="X3" s="42"/>
      <c r="AI3" s="35"/>
      <c r="AJ3" s="57"/>
      <c r="AK3" s="57"/>
    </row>
    <row r="4" spans="2:40" ht="18" thickBot="1" x14ac:dyDescent="0.2">
      <c r="B4" s="6"/>
      <c r="C4" s="7"/>
      <c r="K4" s="55" t="s">
        <v>54</v>
      </c>
      <c r="N4" s="85">
        <v>45822</v>
      </c>
      <c r="O4" s="86"/>
      <c r="P4" s="86"/>
      <c r="Q4" s="87"/>
      <c r="R4" t="s">
        <v>66</v>
      </c>
      <c r="S4" s="45"/>
      <c r="U4" t="s">
        <v>67</v>
      </c>
      <c r="V4" s="53" t="s">
        <v>65</v>
      </c>
      <c r="Z4" s="1" t="s">
        <v>68</v>
      </c>
      <c r="AA4" t="s">
        <v>53</v>
      </c>
    </row>
    <row r="5" spans="2:40" ht="18" thickBot="1" x14ac:dyDescent="0.2">
      <c r="B5" s="7"/>
      <c r="C5" s="7"/>
      <c r="K5" s="55" t="s">
        <v>55</v>
      </c>
      <c r="N5" s="88">
        <v>45966</v>
      </c>
      <c r="O5" s="89"/>
      <c r="P5" s="89"/>
      <c r="Q5" s="90"/>
      <c r="R5" s="59">
        <f>DATEDIF(N4-1,N5,"YD")</f>
        <v>145</v>
      </c>
      <c r="S5" s="91" t="s">
        <v>64</v>
      </c>
      <c r="T5" s="92"/>
      <c r="U5" s="58">
        <v>9</v>
      </c>
      <c r="Y5" s="45"/>
      <c r="Z5" s="61" t="s">
        <v>68</v>
      </c>
      <c r="AA5" s="44" t="s">
        <v>53</v>
      </c>
      <c r="AB5" s="44"/>
      <c r="AC5" s="60">
        <f>R5-U5</f>
        <v>136</v>
      </c>
      <c r="AD5" t="s">
        <v>46</v>
      </c>
      <c r="AE5" s="45"/>
      <c r="AF5" s="45"/>
      <c r="AG5" s="45"/>
      <c r="AH5" s="45"/>
      <c r="AI5" s="45"/>
      <c r="AJ5" s="45"/>
      <c r="AK5" s="45"/>
    </row>
    <row r="6" spans="2:40" ht="8.25" customHeight="1" thickBot="1" x14ac:dyDescent="0.2">
      <c r="V6" s="44"/>
      <c r="W6" s="44"/>
    </row>
    <row r="7" spans="2:40" ht="13.5" customHeight="1" x14ac:dyDescent="0.15">
      <c r="B7" s="8" t="s">
        <v>0</v>
      </c>
      <c r="C7" s="62">
        <v>6</v>
      </c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3"/>
      <c r="AG7" s="93"/>
      <c r="AH7" s="65" t="s">
        <v>48</v>
      </c>
      <c r="AI7" s="66"/>
      <c r="AJ7" s="65" t="s">
        <v>50</v>
      </c>
      <c r="AK7" s="69"/>
    </row>
    <row r="8" spans="2:40" x14ac:dyDescent="0.15">
      <c r="B8" s="9" t="s">
        <v>1</v>
      </c>
      <c r="C8" s="18">
        <v>1</v>
      </c>
      <c r="D8" s="15">
        <f t="shared" ref="D8:M8" si="0">+C8+1</f>
        <v>2</v>
      </c>
      <c r="E8" s="15">
        <f t="shared" si="0"/>
        <v>3</v>
      </c>
      <c r="F8" s="15">
        <f t="shared" si="0"/>
        <v>4</v>
      </c>
      <c r="G8" s="29">
        <f t="shared" si="0"/>
        <v>5</v>
      </c>
      <c r="H8" s="15">
        <f t="shared" si="0"/>
        <v>6</v>
      </c>
      <c r="I8" s="18">
        <f t="shared" si="0"/>
        <v>7</v>
      </c>
      <c r="J8" s="18">
        <f t="shared" si="0"/>
        <v>8</v>
      </c>
      <c r="K8" s="15">
        <f t="shared" si="0"/>
        <v>9</v>
      </c>
      <c r="L8" s="15">
        <f t="shared" si="0"/>
        <v>10</v>
      </c>
      <c r="M8" s="15">
        <f t="shared" si="0"/>
        <v>11</v>
      </c>
      <c r="N8" s="15">
        <v>12</v>
      </c>
      <c r="O8" s="15">
        <f>+N8+1</f>
        <v>13</v>
      </c>
      <c r="P8" s="18">
        <f t="shared" ref="P8:AF8" si="1">+O8+1</f>
        <v>14</v>
      </c>
      <c r="Q8" s="18">
        <f t="shared" si="1"/>
        <v>15</v>
      </c>
      <c r="R8" s="15">
        <f t="shared" si="1"/>
        <v>16</v>
      </c>
      <c r="S8" s="15">
        <f t="shared" si="1"/>
        <v>17</v>
      </c>
      <c r="T8" s="15">
        <f t="shared" si="1"/>
        <v>18</v>
      </c>
      <c r="U8" s="15">
        <f t="shared" si="1"/>
        <v>19</v>
      </c>
      <c r="V8" s="15">
        <f t="shared" si="1"/>
        <v>20</v>
      </c>
      <c r="W8" s="18">
        <f t="shared" si="1"/>
        <v>21</v>
      </c>
      <c r="X8" s="18">
        <f t="shared" si="1"/>
        <v>22</v>
      </c>
      <c r="Y8" s="15">
        <f t="shared" si="1"/>
        <v>23</v>
      </c>
      <c r="Z8" s="15">
        <f t="shared" si="1"/>
        <v>24</v>
      </c>
      <c r="AA8" s="29">
        <f t="shared" si="1"/>
        <v>25</v>
      </c>
      <c r="AB8" s="15">
        <f t="shared" si="1"/>
        <v>26</v>
      </c>
      <c r="AC8" s="15">
        <f t="shared" si="1"/>
        <v>27</v>
      </c>
      <c r="AD8" s="18">
        <f t="shared" si="1"/>
        <v>28</v>
      </c>
      <c r="AE8" s="18">
        <f t="shared" si="1"/>
        <v>29</v>
      </c>
      <c r="AF8" s="15">
        <f t="shared" si="1"/>
        <v>30</v>
      </c>
      <c r="AG8" s="15"/>
      <c r="AH8" s="67"/>
      <c r="AI8" s="68"/>
      <c r="AJ8" s="67"/>
      <c r="AK8" s="70"/>
    </row>
    <row r="9" spans="2:40" x14ac:dyDescent="0.15">
      <c r="B9" s="9" t="s">
        <v>3</v>
      </c>
      <c r="C9" s="18" t="s">
        <v>1</v>
      </c>
      <c r="D9" s="15" t="s">
        <v>29</v>
      </c>
      <c r="E9" s="15" t="s">
        <v>17</v>
      </c>
      <c r="F9" s="15" t="s">
        <v>18</v>
      </c>
      <c r="G9" s="15" t="s">
        <v>19</v>
      </c>
      <c r="H9" s="15" t="s">
        <v>20</v>
      </c>
      <c r="I9" s="18" t="s">
        <v>21</v>
      </c>
      <c r="J9" s="18" t="s">
        <v>14</v>
      </c>
      <c r="K9" s="15" t="s">
        <v>16</v>
      </c>
      <c r="L9" s="15" t="s">
        <v>17</v>
      </c>
      <c r="M9" s="15" t="s">
        <v>18</v>
      </c>
      <c r="N9" s="15" t="s">
        <v>19</v>
      </c>
      <c r="O9" s="15" t="s">
        <v>20</v>
      </c>
      <c r="P9" s="18" t="s">
        <v>21</v>
      </c>
      <c r="Q9" s="18" t="s">
        <v>14</v>
      </c>
      <c r="R9" s="15" t="s">
        <v>16</v>
      </c>
      <c r="S9" s="15" t="s">
        <v>17</v>
      </c>
      <c r="T9" s="15" t="s">
        <v>18</v>
      </c>
      <c r="U9" s="15" t="s">
        <v>19</v>
      </c>
      <c r="V9" s="15" t="s">
        <v>20</v>
      </c>
      <c r="W9" s="18" t="s">
        <v>21</v>
      </c>
      <c r="X9" s="18" t="s">
        <v>14</v>
      </c>
      <c r="Y9" s="15" t="s">
        <v>16</v>
      </c>
      <c r="Z9" s="15" t="s">
        <v>17</v>
      </c>
      <c r="AA9" s="15" t="s">
        <v>18</v>
      </c>
      <c r="AB9" s="15" t="s">
        <v>19</v>
      </c>
      <c r="AC9" s="15" t="s">
        <v>20</v>
      </c>
      <c r="AD9" s="18" t="s">
        <v>21</v>
      </c>
      <c r="AE9" s="18" t="s">
        <v>14</v>
      </c>
      <c r="AF9" s="15" t="s">
        <v>16</v>
      </c>
      <c r="AG9" s="15"/>
      <c r="AH9" s="75" t="s">
        <v>12</v>
      </c>
      <c r="AI9" s="77" t="s">
        <v>49</v>
      </c>
      <c r="AJ9" s="79" t="s">
        <v>12</v>
      </c>
      <c r="AK9" s="80" t="s">
        <v>49</v>
      </c>
    </row>
    <row r="10" spans="2:40" s="3" customFormat="1" ht="75" customHeight="1" x14ac:dyDescent="0.15">
      <c r="B10" s="11" t="s">
        <v>8</v>
      </c>
      <c r="C10" s="19"/>
      <c r="D10" s="27" t="s">
        <v>61</v>
      </c>
      <c r="E10" s="16"/>
      <c r="F10" s="16"/>
      <c r="G10" s="30"/>
      <c r="H10" s="16"/>
      <c r="I10" s="19"/>
      <c r="J10" s="19"/>
      <c r="K10" s="16"/>
      <c r="L10" s="26"/>
      <c r="M10" s="16"/>
      <c r="N10" s="16"/>
      <c r="O10" s="16"/>
      <c r="P10" s="39" t="s">
        <v>62</v>
      </c>
      <c r="Q10" s="19"/>
      <c r="R10" s="47"/>
      <c r="S10" s="15"/>
      <c r="T10" s="16"/>
      <c r="U10" s="16"/>
      <c r="V10" s="16"/>
      <c r="W10" s="19"/>
      <c r="X10" s="19"/>
      <c r="Y10" s="16"/>
      <c r="Z10" s="16"/>
      <c r="AA10" s="30"/>
      <c r="AB10" s="16"/>
      <c r="AC10" s="16"/>
      <c r="AD10" s="19"/>
      <c r="AE10" s="19"/>
      <c r="AF10" s="16"/>
      <c r="AG10" s="16"/>
      <c r="AH10" s="76"/>
      <c r="AI10" s="78"/>
      <c r="AJ10" s="76"/>
      <c r="AK10" s="81"/>
    </row>
    <row r="11" spans="2:40" s="1" customFormat="1" x14ac:dyDescent="0.15">
      <c r="B11" s="9" t="s">
        <v>2</v>
      </c>
      <c r="C11" s="18"/>
      <c r="D11" s="15"/>
      <c r="E11" s="15"/>
      <c r="F11" s="15"/>
      <c r="G11" s="29"/>
      <c r="H11" s="15"/>
      <c r="I11" s="18"/>
      <c r="J11" s="18"/>
      <c r="K11" s="15"/>
      <c r="L11" s="15"/>
      <c r="M11" s="15"/>
      <c r="N11" s="15"/>
      <c r="O11" s="15"/>
      <c r="P11" s="18" t="s">
        <v>63</v>
      </c>
      <c r="Q11" s="18" t="s">
        <v>63</v>
      </c>
      <c r="R11" s="15"/>
      <c r="S11" s="15"/>
      <c r="T11" s="15"/>
      <c r="U11" s="15"/>
      <c r="V11" s="15"/>
      <c r="W11" s="18" t="s">
        <v>28</v>
      </c>
      <c r="X11" s="18" t="s">
        <v>28</v>
      </c>
      <c r="Y11" s="15"/>
      <c r="Z11" s="15"/>
      <c r="AA11" s="29"/>
      <c r="AB11" s="15"/>
      <c r="AC11" s="15"/>
      <c r="AD11" s="18" t="s">
        <v>28</v>
      </c>
      <c r="AE11" s="18" t="s">
        <v>28</v>
      </c>
      <c r="AF11" s="15"/>
      <c r="AG11" s="15"/>
      <c r="AH11" s="13">
        <f>COUNTIF(C11:AG11,"●")</f>
        <v>6</v>
      </c>
      <c r="AI11" s="71" t="str">
        <f>IF(AH11&lt;=AH12,"適","不適")</f>
        <v>適</v>
      </c>
      <c r="AJ11" s="13">
        <f>AH11</f>
        <v>6</v>
      </c>
      <c r="AK11" s="71">
        <f>AJ12/AC5</f>
        <v>4.4117647058823532E-2</v>
      </c>
    </row>
    <row r="12" spans="2:40" s="1" customFormat="1" ht="14.25" thickBot="1" x14ac:dyDescent="0.2">
      <c r="B12" s="10" t="s">
        <v>23</v>
      </c>
      <c r="C12" s="20"/>
      <c r="D12" s="17"/>
      <c r="E12" s="17"/>
      <c r="F12" s="17"/>
      <c r="G12" s="31"/>
      <c r="H12" s="17"/>
      <c r="I12" s="20"/>
      <c r="J12" s="20"/>
      <c r="K12" s="17"/>
      <c r="L12" s="17"/>
      <c r="M12" s="17"/>
      <c r="N12" s="17"/>
      <c r="O12" s="17"/>
      <c r="P12" s="20" t="s">
        <v>63</v>
      </c>
      <c r="Q12" s="20" t="s">
        <v>63</v>
      </c>
      <c r="R12" s="17"/>
      <c r="S12" s="17"/>
      <c r="T12" s="17"/>
      <c r="U12" s="17"/>
      <c r="V12" s="17"/>
      <c r="W12" s="20" t="s">
        <v>13</v>
      </c>
      <c r="X12" s="20" t="s">
        <v>45</v>
      </c>
      <c r="Y12" s="46"/>
      <c r="Z12" s="17"/>
      <c r="AA12" s="31"/>
      <c r="AB12" s="17"/>
      <c r="AC12" s="17"/>
      <c r="AD12" s="20" t="s">
        <v>13</v>
      </c>
      <c r="AE12" s="20" t="s">
        <v>45</v>
      </c>
      <c r="AF12" s="17"/>
      <c r="AG12" s="17"/>
      <c r="AH12" s="14">
        <f>COUNTIF(C12:AG12,"●")</f>
        <v>6</v>
      </c>
      <c r="AI12" s="72"/>
      <c r="AJ12" s="14">
        <f>AH12</f>
        <v>6</v>
      </c>
      <c r="AK12" s="72"/>
    </row>
    <row r="13" spans="2:40" ht="14.25" thickBot="1" x14ac:dyDescent="0.2"/>
    <row r="14" spans="2:40" ht="13.5" customHeight="1" x14ac:dyDescent="0.15">
      <c r="B14" s="8" t="s">
        <v>0</v>
      </c>
      <c r="C14" s="62">
        <v>7</v>
      </c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64"/>
      <c r="AH14" s="65" t="s">
        <v>52</v>
      </c>
      <c r="AI14" s="66"/>
      <c r="AJ14" s="65" t="s">
        <v>50</v>
      </c>
      <c r="AK14" s="69"/>
    </row>
    <row r="15" spans="2:40" x14ac:dyDescent="0.15">
      <c r="B15" s="9" t="s">
        <v>1</v>
      </c>
      <c r="C15" s="15">
        <v>1</v>
      </c>
      <c r="D15" s="15">
        <f>+C15+1</f>
        <v>2</v>
      </c>
      <c r="E15" s="15">
        <f>+D15+1</f>
        <v>3</v>
      </c>
      <c r="F15" s="15">
        <f>+E15+1</f>
        <v>4</v>
      </c>
      <c r="G15" s="18">
        <f t="shared" ref="G15:AG15" si="2">+F15+1</f>
        <v>5</v>
      </c>
      <c r="H15" s="18">
        <f t="shared" si="2"/>
        <v>6</v>
      </c>
      <c r="I15" s="15">
        <f t="shared" si="2"/>
        <v>7</v>
      </c>
      <c r="J15" s="15">
        <f t="shared" si="2"/>
        <v>8</v>
      </c>
      <c r="K15" s="15">
        <f t="shared" si="2"/>
        <v>9</v>
      </c>
      <c r="L15" s="15">
        <f t="shared" si="2"/>
        <v>10</v>
      </c>
      <c r="M15" s="15">
        <f t="shared" si="2"/>
        <v>11</v>
      </c>
      <c r="N15" s="18">
        <f t="shared" si="2"/>
        <v>12</v>
      </c>
      <c r="O15" s="18">
        <f t="shared" si="2"/>
        <v>13</v>
      </c>
      <c r="P15" s="15">
        <f t="shared" si="2"/>
        <v>14</v>
      </c>
      <c r="Q15" s="15">
        <f t="shared" si="2"/>
        <v>15</v>
      </c>
      <c r="R15" s="15">
        <f t="shared" si="2"/>
        <v>16</v>
      </c>
      <c r="S15" s="15">
        <f t="shared" si="2"/>
        <v>17</v>
      </c>
      <c r="T15" s="15">
        <f t="shared" si="2"/>
        <v>18</v>
      </c>
      <c r="U15" s="18">
        <f t="shared" si="2"/>
        <v>19</v>
      </c>
      <c r="V15" s="18">
        <f t="shared" si="2"/>
        <v>20</v>
      </c>
      <c r="W15" s="21">
        <f t="shared" si="2"/>
        <v>21</v>
      </c>
      <c r="X15" s="15">
        <f t="shared" si="2"/>
        <v>22</v>
      </c>
      <c r="Y15" s="15">
        <f t="shared" si="2"/>
        <v>23</v>
      </c>
      <c r="Z15" s="15">
        <f t="shared" si="2"/>
        <v>24</v>
      </c>
      <c r="AA15" s="15">
        <f t="shared" si="2"/>
        <v>25</v>
      </c>
      <c r="AB15" s="18">
        <f t="shared" si="2"/>
        <v>26</v>
      </c>
      <c r="AC15" s="18">
        <f t="shared" si="2"/>
        <v>27</v>
      </c>
      <c r="AD15" s="15">
        <f t="shared" si="2"/>
        <v>28</v>
      </c>
      <c r="AE15" s="15">
        <f t="shared" si="2"/>
        <v>29</v>
      </c>
      <c r="AF15" s="15">
        <f t="shared" si="2"/>
        <v>30</v>
      </c>
      <c r="AG15" s="15">
        <f t="shared" si="2"/>
        <v>31</v>
      </c>
      <c r="AH15" s="67"/>
      <c r="AI15" s="68"/>
      <c r="AJ15" s="67"/>
      <c r="AK15" s="70"/>
      <c r="AM15" s="45"/>
      <c r="AN15" s="45"/>
    </row>
    <row r="16" spans="2:40" x14ac:dyDescent="0.15">
      <c r="B16" s="9" t="s">
        <v>3</v>
      </c>
      <c r="C16" s="15" t="s">
        <v>30</v>
      </c>
      <c r="D16" s="15" t="s">
        <v>31</v>
      </c>
      <c r="E16" s="15" t="s">
        <v>19</v>
      </c>
      <c r="F16" s="15" t="s">
        <v>20</v>
      </c>
      <c r="G16" s="18" t="s">
        <v>21</v>
      </c>
      <c r="H16" s="18" t="s">
        <v>14</v>
      </c>
      <c r="I16" s="15" t="s">
        <v>16</v>
      </c>
      <c r="J16" s="15" t="s">
        <v>17</v>
      </c>
      <c r="K16" s="15" t="s">
        <v>18</v>
      </c>
      <c r="L16" s="15" t="s">
        <v>19</v>
      </c>
      <c r="M16" s="15" t="s">
        <v>20</v>
      </c>
      <c r="N16" s="18" t="s">
        <v>21</v>
      </c>
      <c r="O16" s="18" t="s">
        <v>14</v>
      </c>
      <c r="P16" s="15" t="s">
        <v>16</v>
      </c>
      <c r="Q16" s="15" t="s">
        <v>17</v>
      </c>
      <c r="R16" s="15" t="s">
        <v>18</v>
      </c>
      <c r="S16" s="15" t="s">
        <v>19</v>
      </c>
      <c r="T16" s="15" t="s">
        <v>20</v>
      </c>
      <c r="U16" s="18" t="s">
        <v>21</v>
      </c>
      <c r="V16" s="18" t="s">
        <v>14</v>
      </c>
      <c r="W16" s="21" t="s">
        <v>16</v>
      </c>
      <c r="X16" s="15" t="s">
        <v>17</v>
      </c>
      <c r="Y16" s="15" t="s">
        <v>18</v>
      </c>
      <c r="Z16" s="15" t="s">
        <v>19</v>
      </c>
      <c r="AA16" s="15" t="s">
        <v>20</v>
      </c>
      <c r="AB16" s="18" t="s">
        <v>21</v>
      </c>
      <c r="AC16" s="18" t="s">
        <v>14</v>
      </c>
      <c r="AD16" s="15" t="s">
        <v>16</v>
      </c>
      <c r="AE16" s="15" t="s">
        <v>17</v>
      </c>
      <c r="AF16" s="15" t="s">
        <v>18</v>
      </c>
      <c r="AG16" s="15" t="s">
        <v>19</v>
      </c>
      <c r="AH16" s="75" t="s">
        <v>12</v>
      </c>
      <c r="AI16" s="77" t="s">
        <v>49</v>
      </c>
      <c r="AJ16" s="79" t="s">
        <v>12</v>
      </c>
      <c r="AK16" s="80" t="s">
        <v>49</v>
      </c>
    </row>
    <row r="17" spans="2:37" s="3" customFormat="1" ht="75" customHeight="1" x14ac:dyDescent="0.15">
      <c r="B17" s="11" t="s">
        <v>8</v>
      </c>
      <c r="C17" s="16"/>
      <c r="D17" s="16"/>
      <c r="E17" s="16"/>
      <c r="F17" s="16"/>
      <c r="G17" s="19"/>
      <c r="H17" s="19"/>
      <c r="I17" s="16"/>
      <c r="J17" s="16"/>
      <c r="K17" s="16"/>
      <c r="L17" s="16"/>
      <c r="M17" s="16"/>
      <c r="N17" s="19"/>
      <c r="O17" s="19"/>
      <c r="P17" s="16"/>
      <c r="Q17" s="16"/>
      <c r="R17" s="16"/>
      <c r="S17" s="16"/>
      <c r="T17" s="16"/>
      <c r="U17" s="19"/>
      <c r="V17" s="19"/>
      <c r="W17" s="22" t="s">
        <v>32</v>
      </c>
      <c r="X17" s="16"/>
      <c r="Y17" s="16"/>
      <c r="Z17" s="16"/>
      <c r="AA17" s="16"/>
      <c r="AB17" s="19"/>
      <c r="AC17" s="19"/>
      <c r="AD17" s="16"/>
      <c r="AE17" s="16"/>
      <c r="AF17" s="16"/>
      <c r="AG17" s="16"/>
      <c r="AH17" s="76"/>
      <c r="AI17" s="78"/>
      <c r="AJ17" s="76"/>
      <c r="AK17" s="81"/>
    </row>
    <row r="18" spans="2:37" s="1" customFormat="1" x14ac:dyDescent="0.15">
      <c r="B18" s="9" t="s">
        <v>2</v>
      </c>
      <c r="C18" s="15"/>
      <c r="D18" s="15"/>
      <c r="E18" s="15"/>
      <c r="F18" s="15"/>
      <c r="G18" s="18" t="s">
        <v>28</v>
      </c>
      <c r="H18" s="18" t="s">
        <v>28</v>
      </c>
      <c r="I18" s="15"/>
      <c r="J18" s="15"/>
      <c r="K18" s="15"/>
      <c r="L18" s="15"/>
      <c r="M18" s="15"/>
      <c r="N18" s="18" t="s">
        <v>28</v>
      </c>
      <c r="O18" s="18" t="s">
        <v>28</v>
      </c>
      <c r="P18" s="15"/>
      <c r="Q18" s="15"/>
      <c r="R18" s="15"/>
      <c r="S18" s="15"/>
      <c r="T18" s="15"/>
      <c r="U18" s="18" t="s">
        <v>28</v>
      </c>
      <c r="V18" s="18" t="s">
        <v>28</v>
      </c>
      <c r="W18" s="21" t="s">
        <v>51</v>
      </c>
      <c r="X18" s="15"/>
      <c r="Y18" s="15"/>
      <c r="Z18" s="15"/>
      <c r="AA18" s="15"/>
      <c r="AB18" s="18" t="s">
        <v>28</v>
      </c>
      <c r="AC18" s="18" t="s">
        <v>28</v>
      </c>
      <c r="AD18" s="15"/>
      <c r="AE18" s="15"/>
      <c r="AF18" s="15"/>
      <c r="AG18" s="15"/>
      <c r="AH18" s="13">
        <f>COUNTIF(C18:AG18,"●")</f>
        <v>8</v>
      </c>
      <c r="AI18" s="71" t="str">
        <f>IF(AH18&lt;=AH19,"適","不適")</f>
        <v>適</v>
      </c>
      <c r="AJ18" s="13">
        <f>AJ11+AH18</f>
        <v>14</v>
      </c>
      <c r="AK18" s="71">
        <f>AJ19/AC5</f>
        <v>0.10294117647058823</v>
      </c>
    </row>
    <row r="19" spans="2:37" s="1" customFormat="1" ht="14.25" thickBot="1" x14ac:dyDescent="0.2">
      <c r="B19" s="10" t="s">
        <v>23</v>
      </c>
      <c r="C19" s="17"/>
      <c r="D19" s="17"/>
      <c r="E19" s="17"/>
      <c r="F19" s="17"/>
      <c r="G19" s="20" t="s">
        <v>13</v>
      </c>
      <c r="H19" s="20" t="s">
        <v>45</v>
      </c>
      <c r="I19" s="17"/>
      <c r="J19" s="17"/>
      <c r="K19" s="17"/>
      <c r="L19" s="17"/>
      <c r="M19" s="17"/>
      <c r="N19" s="20" t="s">
        <v>13</v>
      </c>
      <c r="O19" s="20" t="s">
        <v>45</v>
      </c>
      <c r="P19" s="17"/>
      <c r="Q19" s="17"/>
      <c r="R19" s="17"/>
      <c r="S19" s="17"/>
      <c r="T19" s="17"/>
      <c r="U19" s="20" t="s">
        <v>13</v>
      </c>
      <c r="V19" s="20" t="s">
        <v>13</v>
      </c>
      <c r="W19" s="23" t="s">
        <v>51</v>
      </c>
      <c r="X19" s="17"/>
      <c r="Y19" s="17"/>
      <c r="Z19" s="17"/>
      <c r="AA19" s="17"/>
      <c r="AB19" s="20" t="s">
        <v>13</v>
      </c>
      <c r="AC19" s="20" t="s">
        <v>45</v>
      </c>
      <c r="AD19" s="17"/>
      <c r="AE19" s="17"/>
      <c r="AF19" s="17"/>
      <c r="AG19" s="17"/>
      <c r="AH19" s="14">
        <f>COUNTIF(C19:AG19,"●")</f>
        <v>8</v>
      </c>
      <c r="AI19" s="72"/>
      <c r="AJ19" s="14">
        <f>AJ12+AH19</f>
        <v>14</v>
      </c>
      <c r="AK19" s="72"/>
    </row>
    <row r="20" spans="2:37" ht="14.25" thickBot="1" x14ac:dyDescent="0.2"/>
    <row r="21" spans="2:37" ht="13.5" customHeight="1" x14ac:dyDescent="0.15">
      <c r="B21" s="8" t="s">
        <v>0</v>
      </c>
      <c r="C21" s="62">
        <v>8</v>
      </c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4"/>
      <c r="AH21" s="65" t="s">
        <v>52</v>
      </c>
      <c r="AI21" s="66"/>
      <c r="AJ21" s="65" t="s">
        <v>50</v>
      </c>
      <c r="AK21" s="69"/>
    </row>
    <row r="22" spans="2:37" x14ac:dyDescent="0.15">
      <c r="B22" s="9" t="s">
        <v>1</v>
      </c>
      <c r="C22" s="15">
        <v>1</v>
      </c>
      <c r="D22" s="18">
        <f t="shared" ref="D22:N22" si="3">+C22+1</f>
        <v>2</v>
      </c>
      <c r="E22" s="18">
        <f t="shared" si="3"/>
        <v>3</v>
      </c>
      <c r="F22" s="15">
        <f t="shared" si="3"/>
        <v>4</v>
      </c>
      <c r="G22" s="15">
        <f t="shared" si="3"/>
        <v>5</v>
      </c>
      <c r="H22" s="15">
        <f t="shared" si="3"/>
        <v>6</v>
      </c>
      <c r="I22" s="15">
        <f t="shared" si="3"/>
        <v>7</v>
      </c>
      <c r="J22" s="15">
        <f t="shared" si="3"/>
        <v>8</v>
      </c>
      <c r="K22" s="18">
        <f t="shared" si="3"/>
        <v>9</v>
      </c>
      <c r="L22" s="18">
        <f t="shared" si="3"/>
        <v>10</v>
      </c>
      <c r="M22" s="21">
        <f t="shared" si="3"/>
        <v>11</v>
      </c>
      <c r="N22" s="15">
        <f t="shared" si="3"/>
        <v>12</v>
      </c>
      <c r="O22" s="15">
        <f>+N22+1</f>
        <v>13</v>
      </c>
      <c r="P22" s="15">
        <f t="shared" ref="P22:AG22" si="4">+O22+1</f>
        <v>14</v>
      </c>
      <c r="Q22" s="15">
        <f t="shared" si="4"/>
        <v>15</v>
      </c>
      <c r="R22" s="18">
        <f t="shared" si="4"/>
        <v>16</v>
      </c>
      <c r="S22" s="18">
        <f t="shared" si="4"/>
        <v>17</v>
      </c>
      <c r="T22" s="15">
        <f t="shared" si="4"/>
        <v>18</v>
      </c>
      <c r="U22" s="15">
        <f t="shared" si="4"/>
        <v>19</v>
      </c>
      <c r="V22" s="15">
        <f t="shared" si="4"/>
        <v>20</v>
      </c>
      <c r="W22" s="15">
        <f t="shared" si="4"/>
        <v>21</v>
      </c>
      <c r="X22" s="15">
        <f t="shared" si="4"/>
        <v>22</v>
      </c>
      <c r="Y22" s="18">
        <f t="shared" si="4"/>
        <v>23</v>
      </c>
      <c r="Z22" s="18">
        <f t="shared" si="4"/>
        <v>24</v>
      </c>
      <c r="AA22" s="15">
        <f t="shared" si="4"/>
        <v>25</v>
      </c>
      <c r="AB22" s="15">
        <f t="shared" si="4"/>
        <v>26</v>
      </c>
      <c r="AC22" s="15">
        <f t="shared" si="4"/>
        <v>27</v>
      </c>
      <c r="AD22" s="15">
        <f t="shared" si="4"/>
        <v>28</v>
      </c>
      <c r="AE22" s="15">
        <f t="shared" si="4"/>
        <v>29</v>
      </c>
      <c r="AF22" s="18">
        <f t="shared" si="4"/>
        <v>30</v>
      </c>
      <c r="AG22" s="18">
        <f t="shared" si="4"/>
        <v>31</v>
      </c>
      <c r="AH22" s="67"/>
      <c r="AI22" s="68"/>
      <c r="AJ22" s="67"/>
      <c r="AK22" s="70"/>
    </row>
    <row r="23" spans="2:37" x14ac:dyDescent="0.15">
      <c r="B23" s="9" t="s">
        <v>3</v>
      </c>
      <c r="C23" s="15" t="s">
        <v>5</v>
      </c>
      <c r="D23" s="18" t="s">
        <v>33</v>
      </c>
      <c r="E23" s="18" t="s">
        <v>14</v>
      </c>
      <c r="F23" s="15" t="s">
        <v>16</v>
      </c>
      <c r="G23" s="15" t="s">
        <v>17</v>
      </c>
      <c r="H23" s="15" t="s">
        <v>18</v>
      </c>
      <c r="I23" s="15" t="s">
        <v>19</v>
      </c>
      <c r="J23" s="15" t="s">
        <v>20</v>
      </c>
      <c r="K23" s="18" t="s">
        <v>21</v>
      </c>
      <c r="L23" s="18" t="s">
        <v>14</v>
      </c>
      <c r="M23" s="21" t="s">
        <v>16</v>
      </c>
      <c r="N23" s="15" t="s">
        <v>17</v>
      </c>
      <c r="O23" s="15" t="s">
        <v>18</v>
      </c>
      <c r="P23" s="15" t="s">
        <v>19</v>
      </c>
      <c r="Q23" s="15" t="s">
        <v>20</v>
      </c>
      <c r="R23" s="18" t="s">
        <v>21</v>
      </c>
      <c r="S23" s="18" t="s">
        <v>14</v>
      </c>
      <c r="T23" s="15" t="s">
        <v>16</v>
      </c>
      <c r="U23" s="15" t="s">
        <v>17</v>
      </c>
      <c r="V23" s="15" t="s">
        <v>18</v>
      </c>
      <c r="W23" s="15" t="s">
        <v>19</v>
      </c>
      <c r="X23" s="15" t="s">
        <v>20</v>
      </c>
      <c r="Y23" s="18" t="s">
        <v>21</v>
      </c>
      <c r="Z23" s="18" t="s">
        <v>14</v>
      </c>
      <c r="AA23" s="15" t="s">
        <v>16</v>
      </c>
      <c r="AB23" s="15" t="s">
        <v>17</v>
      </c>
      <c r="AC23" s="15" t="s">
        <v>18</v>
      </c>
      <c r="AD23" s="15" t="s">
        <v>19</v>
      </c>
      <c r="AE23" s="15" t="s">
        <v>20</v>
      </c>
      <c r="AF23" s="18" t="s">
        <v>21</v>
      </c>
      <c r="AG23" s="18" t="s">
        <v>14</v>
      </c>
      <c r="AH23" s="75" t="s">
        <v>12</v>
      </c>
      <c r="AI23" s="77" t="s">
        <v>49</v>
      </c>
      <c r="AJ23" s="79" t="s">
        <v>12</v>
      </c>
      <c r="AK23" s="80" t="s">
        <v>49</v>
      </c>
    </row>
    <row r="24" spans="2:37" s="3" customFormat="1" ht="75" customHeight="1" x14ac:dyDescent="0.15">
      <c r="B24" s="11" t="s">
        <v>8</v>
      </c>
      <c r="C24" s="16"/>
      <c r="D24" s="19"/>
      <c r="E24" s="19"/>
      <c r="F24" s="16"/>
      <c r="G24" s="16"/>
      <c r="H24" s="16"/>
      <c r="I24" s="16"/>
      <c r="J24" s="16"/>
      <c r="K24" s="19"/>
      <c r="L24" s="19"/>
      <c r="M24" s="22" t="s">
        <v>9</v>
      </c>
      <c r="N24" s="16"/>
      <c r="O24" s="16" t="s">
        <v>24</v>
      </c>
      <c r="P24" s="16" t="s">
        <v>24</v>
      </c>
      <c r="Q24" s="16" t="s">
        <v>24</v>
      </c>
      <c r="R24" s="19"/>
      <c r="S24" s="19"/>
      <c r="T24" s="16"/>
      <c r="U24" s="16"/>
      <c r="V24" s="16"/>
      <c r="W24" s="16"/>
      <c r="X24" s="16" t="s">
        <v>57</v>
      </c>
      <c r="Y24" s="19"/>
      <c r="Z24" s="19"/>
      <c r="AA24" s="16"/>
      <c r="AB24" s="16"/>
      <c r="AC24" s="16"/>
      <c r="AD24" s="16"/>
      <c r="AE24" s="16"/>
      <c r="AF24" s="19"/>
      <c r="AG24" s="19"/>
      <c r="AH24" s="76"/>
      <c r="AI24" s="78"/>
      <c r="AJ24" s="76"/>
      <c r="AK24" s="81"/>
    </row>
    <row r="25" spans="2:37" s="1" customFormat="1" x14ac:dyDescent="0.15">
      <c r="B25" s="9" t="s">
        <v>2</v>
      </c>
      <c r="C25" s="15"/>
      <c r="D25" s="18" t="s">
        <v>28</v>
      </c>
      <c r="E25" s="18" t="s">
        <v>28</v>
      </c>
      <c r="F25" s="15"/>
      <c r="G25" s="15"/>
      <c r="H25" s="15"/>
      <c r="I25" s="15"/>
      <c r="J25" s="15"/>
      <c r="K25" s="18" t="s">
        <v>28</v>
      </c>
      <c r="L25" s="18" t="s">
        <v>28</v>
      </c>
      <c r="M25" s="21" t="s">
        <v>51</v>
      </c>
      <c r="N25" s="15"/>
      <c r="O25" s="15" t="s">
        <v>59</v>
      </c>
      <c r="P25" s="15" t="s">
        <v>59</v>
      </c>
      <c r="Q25" s="15" t="s">
        <v>59</v>
      </c>
      <c r="R25" s="18" t="s">
        <v>28</v>
      </c>
      <c r="S25" s="18" t="s">
        <v>28</v>
      </c>
      <c r="T25" s="15"/>
      <c r="U25" s="15"/>
      <c r="V25" s="15"/>
      <c r="W25" s="15"/>
      <c r="X25" s="15"/>
      <c r="Y25" s="18" t="s">
        <v>28</v>
      </c>
      <c r="Z25" s="18" t="s">
        <v>28</v>
      </c>
      <c r="AA25" s="15"/>
      <c r="AB25" s="15"/>
      <c r="AC25" s="15"/>
      <c r="AD25" s="15"/>
      <c r="AE25" s="15"/>
      <c r="AF25" s="18" t="s">
        <v>28</v>
      </c>
      <c r="AG25" s="18" t="s">
        <v>28</v>
      </c>
      <c r="AH25" s="13">
        <f>COUNTIF(C25:AG25,"●")</f>
        <v>10</v>
      </c>
      <c r="AI25" s="71" t="str">
        <f>IF(AH25&lt;=AH26,"適","不適")</f>
        <v>適</v>
      </c>
      <c r="AJ25" s="13">
        <f>AJ18+AH25</f>
        <v>24</v>
      </c>
      <c r="AK25" s="71">
        <f>AJ26/AC5</f>
        <v>0.17647058823529413</v>
      </c>
    </row>
    <row r="26" spans="2:37" s="1" customFormat="1" ht="14.25" thickBot="1" x14ac:dyDescent="0.2">
      <c r="B26" s="10" t="s">
        <v>23</v>
      </c>
      <c r="C26" s="17"/>
      <c r="D26" s="20" t="s">
        <v>13</v>
      </c>
      <c r="E26" s="20" t="s">
        <v>45</v>
      </c>
      <c r="F26" s="17"/>
      <c r="G26" s="17"/>
      <c r="H26" s="17"/>
      <c r="I26" s="17"/>
      <c r="J26" s="17"/>
      <c r="K26" s="20" t="s">
        <v>13</v>
      </c>
      <c r="L26" s="20" t="s">
        <v>13</v>
      </c>
      <c r="M26" s="23" t="s">
        <v>51</v>
      </c>
      <c r="N26" s="17"/>
      <c r="O26" s="17" t="s">
        <v>59</v>
      </c>
      <c r="P26" s="17" t="s">
        <v>59</v>
      </c>
      <c r="Q26" s="17" t="s">
        <v>59</v>
      </c>
      <c r="R26" s="20"/>
      <c r="S26" s="20" t="s">
        <v>45</v>
      </c>
      <c r="T26" s="17"/>
      <c r="U26" s="17"/>
      <c r="V26" s="17"/>
      <c r="W26" s="17"/>
      <c r="X26" s="17" t="s">
        <v>56</v>
      </c>
      <c r="Y26" s="20" t="s">
        <v>13</v>
      </c>
      <c r="Z26" s="20" t="s">
        <v>45</v>
      </c>
      <c r="AA26" s="17"/>
      <c r="AB26" s="17"/>
      <c r="AC26" s="17"/>
      <c r="AD26" s="17"/>
      <c r="AE26" s="17"/>
      <c r="AF26" s="20" t="s">
        <v>13</v>
      </c>
      <c r="AG26" s="20" t="s">
        <v>13</v>
      </c>
      <c r="AH26" s="14">
        <f>COUNTIF(C26:AG26,"●")</f>
        <v>10</v>
      </c>
      <c r="AI26" s="72"/>
      <c r="AJ26" s="14">
        <f>AJ19+AH26</f>
        <v>24</v>
      </c>
      <c r="AK26" s="72"/>
    </row>
    <row r="27" spans="2:37" ht="14.25" thickBot="1" x14ac:dyDescent="0.2"/>
    <row r="28" spans="2:37" ht="13.5" customHeight="1" x14ac:dyDescent="0.15">
      <c r="B28" s="8" t="s">
        <v>0</v>
      </c>
      <c r="C28" s="62">
        <v>9</v>
      </c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4"/>
      <c r="AH28" s="65" t="s">
        <v>52</v>
      </c>
      <c r="AI28" s="66"/>
      <c r="AJ28" s="65" t="s">
        <v>50</v>
      </c>
      <c r="AK28" s="69"/>
    </row>
    <row r="29" spans="2:37" x14ac:dyDescent="0.15">
      <c r="B29" s="9" t="s">
        <v>1</v>
      </c>
      <c r="C29" s="15">
        <v>1</v>
      </c>
      <c r="D29" s="15">
        <f t="shared" ref="D29:E29" si="5">+C29+1</f>
        <v>2</v>
      </c>
      <c r="E29" s="15">
        <f t="shared" si="5"/>
        <v>3</v>
      </c>
      <c r="F29" s="15">
        <f>+E29+1</f>
        <v>4</v>
      </c>
      <c r="G29" s="15">
        <f t="shared" ref="G29:M29" si="6">+F29+1</f>
        <v>5</v>
      </c>
      <c r="H29" s="18">
        <f t="shared" si="6"/>
        <v>6</v>
      </c>
      <c r="I29" s="18">
        <f t="shared" si="6"/>
        <v>7</v>
      </c>
      <c r="J29" s="15">
        <f t="shared" si="6"/>
        <v>8</v>
      </c>
      <c r="K29" s="15">
        <f t="shared" si="6"/>
        <v>9</v>
      </c>
      <c r="L29" s="15">
        <f t="shared" si="6"/>
        <v>10</v>
      </c>
      <c r="M29" s="15">
        <f t="shared" si="6"/>
        <v>11</v>
      </c>
      <c r="N29" s="15">
        <f>+M29+1</f>
        <v>12</v>
      </c>
      <c r="O29" s="18">
        <f>+N29+1</f>
        <v>13</v>
      </c>
      <c r="P29" s="18">
        <f t="shared" ref="P29:AF29" si="7">+O29+1</f>
        <v>14</v>
      </c>
      <c r="Q29" s="21">
        <f t="shared" si="7"/>
        <v>15</v>
      </c>
      <c r="R29" s="15">
        <f t="shared" si="7"/>
        <v>16</v>
      </c>
      <c r="S29" s="15">
        <f t="shared" si="7"/>
        <v>17</v>
      </c>
      <c r="T29" s="15">
        <f t="shared" si="7"/>
        <v>18</v>
      </c>
      <c r="U29" s="15">
        <f t="shared" si="7"/>
        <v>19</v>
      </c>
      <c r="V29" s="18">
        <f t="shared" si="7"/>
        <v>20</v>
      </c>
      <c r="W29" s="18">
        <f t="shared" si="7"/>
        <v>21</v>
      </c>
      <c r="X29" s="15">
        <f t="shared" si="7"/>
        <v>22</v>
      </c>
      <c r="Y29" s="21">
        <f t="shared" si="7"/>
        <v>23</v>
      </c>
      <c r="Z29" s="15">
        <f t="shared" si="7"/>
        <v>24</v>
      </c>
      <c r="AA29" s="15">
        <f t="shared" si="7"/>
        <v>25</v>
      </c>
      <c r="AB29" s="15">
        <f t="shared" si="7"/>
        <v>26</v>
      </c>
      <c r="AC29" s="18">
        <f t="shared" si="7"/>
        <v>27</v>
      </c>
      <c r="AD29" s="18">
        <f t="shared" si="7"/>
        <v>28</v>
      </c>
      <c r="AE29" s="15">
        <f t="shared" si="7"/>
        <v>29</v>
      </c>
      <c r="AF29" s="15">
        <f t="shared" si="7"/>
        <v>30</v>
      </c>
      <c r="AG29" s="2"/>
      <c r="AH29" s="67"/>
      <c r="AI29" s="68"/>
      <c r="AJ29" s="67"/>
      <c r="AK29" s="70"/>
    </row>
    <row r="30" spans="2:37" x14ac:dyDescent="0.15">
      <c r="B30" s="9" t="s">
        <v>3</v>
      </c>
      <c r="C30" s="15" t="s">
        <v>34</v>
      </c>
      <c r="D30" s="15" t="s">
        <v>17</v>
      </c>
      <c r="E30" s="15" t="s">
        <v>18</v>
      </c>
      <c r="F30" s="15" t="s">
        <v>19</v>
      </c>
      <c r="G30" s="15" t="s">
        <v>20</v>
      </c>
      <c r="H30" s="18" t="s">
        <v>21</v>
      </c>
      <c r="I30" s="18" t="s">
        <v>14</v>
      </c>
      <c r="J30" s="15" t="s">
        <v>16</v>
      </c>
      <c r="K30" s="15" t="s">
        <v>17</v>
      </c>
      <c r="L30" s="15" t="s">
        <v>18</v>
      </c>
      <c r="M30" s="15" t="s">
        <v>19</v>
      </c>
      <c r="N30" s="15" t="s">
        <v>20</v>
      </c>
      <c r="O30" s="18" t="s">
        <v>21</v>
      </c>
      <c r="P30" s="18" t="s">
        <v>14</v>
      </c>
      <c r="Q30" s="21" t="s">
        <v>16</v>
      </c>
      <c r="R30" s="15" t="s">
        <v>17</v>
      </c>
      <c r="S30" s="15" t="s">
        <v>18</v>
      </c>
      <c r="T30" s="15" t="s">
        <v>19</v>
      </c>
      <c r="U30" s="15" t="s">
        <v>20</v>
      </c>
      <c r="V30" s="18" t="s">
        <v>21</v>
      </c>
      <c r="W30" s="18" t="s">
        <v>14</v>
      </c>
      <c r="X30" s="15" t="s">
        <v>16</v>
      </c>
      <c r="Y30" s="21" t="s">
        <v>17</v>
      </c>
      <c r="Z30" s="15" t="s">
        <v>18</v>
      </c>
      <c r="AA30" s="15" t="s">
        <v>19</v>
      </c>
      <c r="AB30" s="15" t="s">
        <v>20</v>
      </c>
      <c r="AC30" s="18" t="s">
        <v>21</v>
      </c>
      <c r="AD30" s="18" t="s">
        <v>14</v>
      </c>
      <c r="AE30" s="15" t="s">
        <v>16</v>
      </c>
      <c r="AF30" s="15" t="s">
        <v>17</v>
      </c>
      <c r="AG30" s="2"/>
      <c r="AH30" s="75" t="s">
        <v>12</v>
      </c>
      <c r="AI30" s="77" t="s">
        <v>49</v>
      </c>
      <c r="AJ30" s="79" t="s">
        <v>12</v>
      </c>
      <c r="AK30" s="80" t="s">
        <v>49</v>
      </c>
    </row>
    <row r="31" spans="2:37" s="3" customFormat="1" ht="75" customHeight="1" x14ac:dyDescent="0.15">
      <c r="B31" s="11" t="s">
        <v>8</v>
      </c>
      <c r="C31" s="16"/>
      <c r="D31" s="16"/>
      <c r="E31" s="16" t="s">
        <v>57</v>
      </c>
      <c r="F31" s="16"/>
      <c r="G31" s="16"/>
      <c r="H31" s="19"/>
      <c r="I31" s="19"/>
      <c r="J31" s="16"/>
      <c r="K31" s="16"/>
      <c r="L31" s="16"/>
      <c r="M31" s="16"/>
      <c r="N31" s="16"/>
      <c r="O31" s="19"/>
      <c r="P31" s="19"/>
      <c r="Q31" s="22" t="s">
        <v>35</v>
      </c>
      <c r="R31" s="16"/>
      <c r="S31" s="16"/>
      <c r="T31" s="16"/>
      <c r="U31" s="16"/>
      <c r="V31" s="19"/>
      <c r="W31" s="19"/>
      <c r="X31" s="16"/>
      <c r="Y31" s="22" t="s">
        <v>10</v>
      </c>
      <c r="Z31" s="16"/>
      <c r="AA31" s="16"/>
      <c r="AB31" s="16"/>
      <c r="AC31" s="19"/>
      <c r="AD31" s="19"/>
      <c r="AE31" s="16"/>
      <c r="AF31" s="16"/>
      <c r="AG31" s="4"/>
      <c r="AH31" s="76"/>
      <c r="AI31" s="78"/>
      <c r="AJ31" s="76"/>
      <c r="AK31" s="81"/>
    </row>
    <row r="32" spans="2:37" s="1" customFormat="1" x14ac:dyDescent="0.15">
      <c r="B32" s="9" t="s">
        <v>2</v>
      </c>
      <c r="C32" s="15"/>
      <c r="D32" s="15"/>
      <c r="E32" s="15"/>
      <c r="F32" s="15"/>
      <c r="G32" s="15"/>
      <c r="H32" s="18" t="s">
        <v>28</v>
      </c>
      <c r="I32" s="18" t="s">
        <v>28</v>
      </c>
      <c r="J32" s="15"/>
      <c r="K32" s="15"/>
      <c r="L32" s="15"/>
      <c r="M32" s="15"/>
      <c r="N32" s="15"/>
      <c r="O32" s="18" t="s">
        <v>28</v>
      </c>
      <c r="P32" s="18" t="s">
        <v>28</v>
      </c>
      <c r="Q32" s="21" t="s">
        <v>51</v>
      </c>
      <c r="R32" s="15"/>
      <c r="S32" s="15"/>
      <c r="T32" s="15"/>
      <c r="U32" s="15"/>
      <c r="V32" s="18" t="s">
        <v>28</v>
      </c>
      <c r="W32" s="18" t="s">
        <v>28</v>
      </c>
      <c r="X32" s="15"/>
      <c r="Y32" s="21" t="s">
        <v>51</v>
      </c>
      <c r="Z32" s="15"/>
      <c r="AA32" s="15"/>
      <c r="AB32" s="15"/>
      <c r="AC32" s="18" t="s">
        <v>28</v>
      </c>
      <c r="AD32" s="18" t="s">
        <v>28</v>
      </c>
      <c r="AE32" s="15"/>
      <c r="AF32" s="15"/>
      <c r="AG32" s="2"/>
      <c r="AH32" s="13">
        <f>COUNTIF(C32:AG32,"●")</f>
        <v>8</v>
      </c>
      <c r="AI32" s="71" t="str">
        <f>IF(AH32&lt;=AH33,"適","不適")</f>
        <v>適</v>
      </c>
      <c r="AJ32" s="13">
        <f>AJ25+AH32</f>
        <v>32</v>
      </c>
      <c r="AK32" s="71">
        <f>AJ33/AC5</f>
        <v>0.23529411764705882</v>
      </c>
    </row>
    <row r="33" spans="2:37" s="1" customFormat="1" ht="14.25" thickBot="1" x14ac:dyDescent="0.2">
      <c r="B33" s="10" t="s">
        <v>23</v>
      </c>
      <c r="C33" s="17"/>
      <c r="D33" s="17"/>
      <c r="E33" s="17" t="s">
        <v>56</v>
      </c>
      <c r="F33" s="17"/>
      <c r="G33" s="17"/>
      <c r="H33" s="20"/>
      <c r="I33" s="20" t="s">
        <v>45</v>
      </c>
      <c r="J33" s="17"/>
      <c r="K33" s="17"/>
      <c r="L33" s="17"/>
      <c r="M33" s="17"/>
      <c r="N33" s="17"/>
      <c r="O33" s="20" t="s">
        <v>13</v>
      </c>
      <c r="P33" s="20" t="s">
        <v>13</v>
      </c>
      <c r="Q33" s="23" t="s">
        <v>51</v>
      </c>
      <c r="R33" s="17"/>
      <c r="S33" s="17"/>
      <c r="T33" s="17"/>
      <c r="U33" s="17"/>
      <c r="V33" s="20" t="s">
        <v>13</v>
      </c>
      <c r="W33" s="20" t="s">
        <v>45</v>
      </c>
      <c r="X33" s="17"/>
      <c r="Y33" s="23" t="s">
        <v>51</v>
      </c>
      <c r="Z33" s="17"/>
      <c r="AA33" s="17"/>
      <c r="AB33" s="17"/>
      <c r="AC33" s="20" t="s">
        <v>13</v>
      </c>
      <c r="AD33" s="20" t="s">
        <v>45</v>
      </c>
      <c r="AE33" s="17"/>
      <c r="AF33" s="17"/>
      <c r="AG33" s="12"/>
      <c r="AH33" s="14">
        <f>COUNTIF(C33:AG33,"●")</f>
        <v>8</v>
      </c>
      <c r="AI33" s="72"/>
      <c r="AJ33" s="14">
        <f>AJ26+AH33</f>
        <v>32</v>
      </c>
      <c r="AK33" s="72"/>
    </row>
    <row r="34" spans="2:37" ht="14.25" thickBot="1" x14ac:dyDescent="0.2">
      <c r="Q34" s="36"/>
      <c r="R34" s="36"/>
    </row>
    <row r="35" spans="2:37" ht="13.5" customHeight="1" x14ac:dyDescent="0.15">
      <c r="B35" s="8" t="s">
        <v>0</v>
      </c>
      <c r="C35" s="62">
        <v>10</v>
      </c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4"/>
      <c r="AH35" s="65" t="s">
        <v>52</v>
      </c>
      <c r="AI35" s="66"/>
      <c r="AJ35" s="65" t="s">
        <v>50</v>
      </c>
      <c r="AK35" s="69"/>
    </row>
    <row r="36" spans="2:37" x14ac:dyDescent="0.15">
      <c r="B36" s="9" t="s">
        <v>1</v>
      </c>
      <c r="C36" s="15">
        <v>1</v>
      </c>
      <c r="D36" s="15">
        <f t="shared" ref="D36:E36" si="8">+C36+1</f>
        <v>2</v>
      </c>
      <c r="E36" s="15">
        <f t="shared" si="8"/>
        <v>3</v>
      </c>
      <c r="F36" s="18">
        <f>+E36+1</f>
        <v>4</v>
      </c>
      <c r="G36" s="18">
        <f t="shared" ref="G36" si="9">+F36+1</f>
        <v>5</v>
      </c>
      <c r="H36" s="15">
        <f>+G36+1</f>
        <v>6</v>
      </c>
      <c r="I36" s="15">
        <f t="shared" ref="I36:N36" si="10">+H36+1</f>
        <v>7</v>
      </c>
      <c r="J36" s="15">
        <f t="shared" si="10"/>
        <v>8</v>
      </c>
      <c r="K36" s="15">
        <f t="shared" si="10"/>
        <v>9</v>
      </c>
      <c r="L36" s="15">
        <f t="shared" si="10"/>
        <v>10</v>
      </c>
      <c r="M36" s="18">
        <f t="shared" si="10"/>
        <v>11</v>
      </c>
      <c r="N36" s="18">
        <f t="shared" si="10"/>
        <v>12</v>
      </c>
      <c r="O36" s="21">
        <f>+N36+1</f>
        <v>13</v>
      </c>
      <c r="P36" s="15">
        <f t="shared" ref="P36:AG36" si="11">+O36+1</f>
        <v>14</v>
      </c>
      <c r="Q36" s="15">
        <f t="shared" si="11"/>
        <v>15</v>
      </c>
      <c r="R36" s="15">
        <f t="shared" si="11"/>
        <v>16</v>
      </c>
      <c r="S36" s="15">
        <f t="shared" si="11"/>
        <v>17</v>
      </c>
      <c r="T36" s="18">
        <f t="shared" si="11"/>
        <v>18</v>
      </c>
      <c r="U36" s="18">
        <f t="shared" si="11"/>
        <v>19</v>
      </c>
      <c r="V36" s="15">
        <f t="shared" si="11"/>
        <v>20</v>
      </c>
      <c r="W36" s="15">
        <f t="shared" si="11"/>
        <v>21</v>
      </c>
      <c r="X36" s="15">
        <f t="shared" si="11"/>
        <v>22</v>
      </c>
      <c r="Y36" s="15">
        <f t="shared" si="11"/>
        <v>23</v>
      </c>
      <c r="Z36" s="15">
        <f t="shared" si="11"/>
        <v>24</v>
      </c>
      <c r="AA36" s="18">
        <f t="shared" si="11"/>
        <v>25</v>
      </c>
      <c r="AB36" s="18">
        <f t="shared" si="11"/>
        <v>26</v>
      </c>
      <c r="AC36" s="15">
        <f t="shared" si="11"/>
        <v>27</v>
      </c>
      <c r="AD36" s="15">
        <f t="shared" si="11"/>
        <v>28</v>
      </c>
      <c r="AE36" s="15">
        <f t="shared" si="11"/>
        <v>29</v>
      </c>
      <c r="AF36" s="15">
        <f t="shared" si="11"/>
        <v>30</v>
      </c>
      <c r="AG36" s="15">
        <f t="shared" si="11"/>
        <v>31</v>
      </c>
      <c r="AH36" s="67"/>
      <c r="AI36" s="68"/>
      <c r="AJ36" s="67"/>
      <c r="AK36" s="70"/>
    </row>
    <row r="37" spans="2:37" x14ac:dyDescent="0.15">
      <c r="B37" s="9" t="s">
        <v>3</v>
      </c>
      <c r="C37" s="15" t="s">
        <v>36</v>
      </c>
      <c r="D37" s="15" t="s">
        <v>37</v>
      </c>
      <c r="E37" s="15" t="s">
        <v>20</v>
      </c>
      <c r="F37" s="18" t="s">
        <v>21</v>
      </c>
      <c r="G37" s="18" t="s">
        <v>14</v>
      </c>
      <c r="H37" s="15" t="s">
        <v>16</v>
      </c>
      <c r="I37" s="15" t="s">
        <v>17</v>
      </c>
      <c r="J37" s="15" t="s">
        <v>18</v>
      </c>
      <c r="K37" s="15" t="s">
        <v>19</v>
      </c>
      <c r="L37" s="15" t="s">
        <v>20</v>
      </c>
      <c r="M37" s="18" t="s">
        <v>21</v>
      </c>
      <c r="N37" s="18" t="s">
        <v>14</v>
      </c>
      <c r="O37" s="21" t="s">
        <v>16</v>
      </c>
      <c r="P37" s="15" t="s">
        <v>17</v>
      </c>
      <c r="Q37" s="15" t="s">
        <v>18</v>
      </c>
      <c r="R37" s="15" t="s">
        <v>19</v>
      </c>
      <c r="S37" s="15" t="s">
        <v>20</v>
      </c>
      <c r="T37" s="18" t="s">
        <v>21</v>
      </c>
      <c r="U37" s="18" t="s">
        <v>14</v>
      </c>
      <c r="V37" s="15" t="s">
        <v>16</v>
      </c>
      <c r="W37" s="15" t="s">
        <v>17</v>
      </c>
      <c r="X37" s="15" t="s">
        <v>18</v>
      </c>
      <c r="Y37" s="15" t="s">
        <v>19</v>
      </c>
      <c r="Z37" s="15" t="s">
        <v>20</v>
      </c>
      <c r="AA37" s="18" t="s">
        <v>21</v>
      </c>
      <c r="AB37" s="18" t="s">
        <v>14</v>
      </c>
      <c r="AC37" s="15" t="s">
        <v>16</v>
      </c>
      <c r="AD37" s="15" t="s">
        <v>17</v>
      </c>
      <c r="AE37" s="15" t="s">
        <v>18</v>
      </c>
      <c r="AF37" s="15" t="s">
        <v>19</v>
      </c>
      <c r="AG37" s="15" t="s">
        <v>20</v>
      </c>
      <c r="AH37" s="75" t="s">
        <v>12</v>
      </c>
      <c r="AI37" s="77" t="s">
        <v>49</v>
      </c>
      <c r="AJ37" s="79" t="s">
        <v>12</v>
      </c>
      <c r="AK37" s="80" t="s">
        <v>49</v>
      </c>
    </row>
    <row r="38" spans="2:37" s="3" customFormat="1" ht="75" customHeight="1" x14ac:dyDescent="0.15">
      <c r="B38" s="11" t="s">
        <v>8</v>
      </c>
      <c r="C38" s="16"/>
      <c r="D38" s="16"/>
      <c r="E38" s="16"/>
      <c r="F38" s="19"/>
      <c r="G38" s="19"/>
      <c r="H38" s="16"/>
      <c r="I38" s="16"/>
      <c r="J38" s="16"/>
      <c r="K38" s="16"/>
      <c r="L38" s="16"/>
      <c r="M38" s="19"/>
      <c r="N38" s="19"/>
      <c r="O38" s="22" t="s">
        <v>38</v>
      </c>
      <c r="P38" s="16"/>
      <c r="Q38" s="16"/>
      <c r="R38" s="16"/>
      <c r="S38" s="16"/>
      <c r="T38" s="19"/>
      <c r="U38" s="19"/>
      <c r="V38" s="16"/>
      <c r="W38" s="16"/>
      <c r="X38" s="16"/>
      <c r="Y38" s="16"/>
      <c r="Z38" s="16"/>
      <c r="AA38" s="19"/>
      <c r="AB38" s="19"/>
      <c r="AC38" s="16"/>
      <c r="AD38" s="16"/>
      <c r="AE38" s="16"/>
      <c r="AF38" s="16"/>
      <c r="AG38" s="16"/>
      <c r="AH38" s="76"/>
      <c r="AI38" s="78"/>
      <c r="AJ38" s="76"/>
      <c r="AK38" s="81"/>
    </row>
    <row r="39" spans="2:37" s="1" customFormat="1" x14ac:dyDescent="0.15">
      <c r="B39" s="9" t="s">
        <v>2</v>
      </c>
      <c r="C39" s="15"/>
      <c r="D39" s="15"/>
      <c r="E39" s="15"/>
      <c r="F39" s="18" t="s">
        <v>39</v>
      </c>
      <c r="G39" s="18" t="s">
        <v>39</v>
      </c>
      <c r="H39" s="15"/>
      <c r="I39" s="15"/>
      <c r="J39" s="15"/>
      <c r="K39" s="15"/>
      <c r="L39" s="15"/>
      <c r="M39" s="18" t="s">
        <v>39</v>
      </c>
      <c r="N39" s="18" t="s">
        <v>39</v>
      </c>
      <c r="O39" s="21" t="s">
        <v>51</v>
      </c>
      <c r="P39" s="15"/>
      <c r="Q39" s="15"/>
      <c r="R39" s="15"/>
      <c r="S39" s="15"/>
      <c r="T39" s="18" t="s">
        <v>39</v>
      </c>
      <c r="U39" s="18" t="s">
        <v>39</v>
      </c>
      <c r="V39" s="15"/>
      <c r="W39" s="15"/>
      <c r="X39" s="15"/>
      <c r="Y39" s="15"/>
      <c r="Z39" s="15"/>
      <c r="AA39" s="18" t="s">
        <v>39</v>
      </c>
      <c r="AB39" s="18" t="s">
        <v>39</v>
      </c>
      <c r="AC39" s="15"/>
      <c r="AD39" s="15"/>
      <c r="AE39" s="15"/>
      <c r="AF39" s="15"/>
      <c r="AG39" s="15"/>
      <c r="AH39" s="13">
        <f>COUNTIF(C39:AG39,"●")</f>
        <v>8</v>
      </c>
      <c r="AI39" s="71" t="str">
        <f>IF(AH39&lt;=AH40,"適","不適")</f>
        <v>適</v>
      </c>
      <c r="AJ39" s="13">
        <f>AJ32+AH39</f>
        <v>40</v>
      </c>
      <c r="AK39" s="71">
        <f>AJ40/AC5</f>
        <v>0.29411764705882354</v>
      </c>
    </row>
    <row r="40" spans="2:37" s="1" customFormat="1" ht="14.25" thickBot="1" x14ac:dyDescent="0.2">
      <c r="B40" s="10" t="s">
        <v>23</v>
      </c>
      <c r="C40" s="17"/>
      <c r="D40" s="17"/>
      <c r="E40" s="17"/>
      <c r="F40" s="20" t="s">
        <v>13</v>
      </c>
      <c r="G40" s="20" t="s">
        <v>45</v>
      </c>
      <c r="H40" s="17"/>
      <c r="I40" s="17"/>
      <c r="J40" s="17"/>
      <c r="K40" s="17"/>
      <c r="L40" s="17"/>
      <c r="M40" s="20" t="s">
        <v>13</v>
      </c>
      <c r="N40" s="20" t="s">
        <v>13</v>
      </c>
      <c r="O40" s="23" t="s">
        <v>51</v>
      </c>
      <c r="P40" s="17"/>
      <c r="Q40" s="17"/>
      <c r="R40" s="17"/>
      <c r="S40" s="17"/>
      <c r="T40" s="20" t="s">
        <v>13</v>
      </c>
      <c r="U40" s="20" t="s">
        <v>45</v>
      </c>
      <c r="V40" s="17"/>
      <c r="W40" s="17"/>
      <c r="X40" s="17"/>
      <c r="Y40" s="17"/>
      <c r="Z40" s="17"/>
      <c r="AA40" s="20" t="s">
        <v>13</v>
      </c>
      <c r="AB40" s="20" t="s">
        <v>45</v>
      </c>
      <c r="AC40" s="17"/>
      <c r="AD40" s="17"/>
      <c r="AE40" s="17"/>
      <c r="AF40" s="17"/>
      <c r="AG40" s="17"/>
      <c r="AH40" s="14">
        <f>COUNTIF(C40:AG40,"●")</f>
        <v>8</v>
      </c>
      <c r="AI40" s="72"/>
      <c r="AJ40" s="14">
        <f>AJ33+AH40</f>
        <v>40</v>
      </c>
      <c r="AK40" s="72"/>
    </row>
    <row r="41" spans="2:37" ht="14.25" thickBot="1" x14ac:dyDescent="0.2"/>
    <row r="42" spans="2:37" ht="13.5" customHeight="1" x14ac:dyDescent="0.15">
      <c r="B42" s="8" t="s">
        <v>0</v>
      </c>
      <c r="C42" s="62">
        <v>11</v>
      </c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4"/>
      <c r="AH42" s="65" t="s">
        <v>52</v>
      </c>
      <c r="AI42" s="66"/>
      <c r="AJ42" s="65" t="s">
        <v>50</v>
      </c>
      <c r="AK42" s="69"/>
    </row>
    <row r="43" spans="2:37" x14ac:dyDescent="0.15">
      <c r="B43" s="9" t="s">
        <v>1</v>
      </c>
      <c r="C43" s="18">
        <v>1</v>
      </c>
      <c r="D43" s="18">
        <f t="shared" ref="D43:E43" si="12">+C43+1</f>
        <v>2</v>
      </c>
      <c r="E43" s="21">
        <f t="shared" si="12"/>
        <v>3</v>
      </c>
      <c r="F43" s="15">
        <f>+E43+1</f>
        <v>4</v>
      </c>
      <c r="G43" s="15">
        <f t="shared" ref="G43" si="13">+F43+1</f>
        <v>5</v>
      </c>
      <c r="H43" s="15">
        <f>+G43+1</f>
        <v>6</v>
      </c>
      <c r="I43" s="15">
        <f t="shared" ref="I43:L43" si="14">+H43+1</f>
        <v>7</v>
      </c>
      <c r="J43" s="18">
        <f t="shared" si="14"/>
        <v>8</v>
      </c>
      <c r="K43" s="18">
        <f t="shared" si="14"/>
        <v>9</v>
      </c>
      <c r="L43" s="15">
        <f t="shared" si="14"/>
        <v>10</v>
      </c>
      <c r="M43" s="15">
        <f>+L43+1</f>
        <v>11</v>
      </c>
      <c r="N43" s="15">
        <f>+M43+1</f>
        <v>12</v>
      </c>
      <c r="O43" s="15">
        <f>+N43+1</f>
        <v>13</v>
      </c>
      <c r="P43" s="15">
        <f t="shared" ref="P43:AF43" si="15">+O43+1</f>
        <v>14</v>
      </c>
      <c r="Q43" s="18">
        <f t="shared" si="15"/>
        <v>15</v>
      </c>
      <c r="R43" s="18">
        <f t="shared" si="15"/>
        <v>16</v>
      </c>
      <c r="S43" s="15">
        <f t="shared" si="15"/>
        <v>17</v>
      </c>
      <c r="T43" s="15">
        <f t="shared" si="15"/>
        <v>18</v>
      </c>
      <c r="U43" s="15">
        <f t="shared" si="15"/>
        <v>19</v>
      </c>
      <c r="V43" s="15">
        <f t="shared" si="15"/>
        <v>20</v>
      </c>
      <c r="W43" s="15">
        <f t="shared" si="15"/>
        <v>21</v>
      </c>
      <c r="X43" s="18">
        <f t="shared" si="15"/>
        <v>22</v>
      </c>
      <c r="Y43" s="18">
        <f t="shared" si="15"/>
        <v>23</v>
      </c>
      <c r="Z43" s="21">
        <f t="shared" si="15"/>
        <v>24</v>
      </c>
      <c r="AA43" s="15">
        <f t="shared" si="15"/>
        <v>25</v>
      </c>
      <c r="AB43" s="15">
        <f t="shared" si="15"/>
        <v>26</v>
      </c>
      <c r="AC43" s="15">
        <f t="shared" si="15"/>
        <v>27</v>
      </c>
      <c r="AD43" s="15">
        <f t="shared" si="15"/>
        <v>28</v>
      </c>
      <c r="AE43" s="18">
        <f t="shared" si="15"/>
        <v>29</v>
      </c>
      <c r="AF43" s="18">
        <f t="shared" si="15"/>
        <v>30</v>
      </c>
      <c r="AG43" s="2"/>
      <c r="AH43" s="67"/>
      <c r="AI43" s="68"/>
      <c r="AJ43" s="67"/>
      <c r="AK43" s="70"/>
    </row>
    <row r="44" spans="2:37" x14ac:dyDescent="0.15">
      <c r="B44" s="9" t="s">
        <v>3</v>
      </c>
      <c r="C44" s="18" t="s">
        <v>6</v>
      </c>
      <c r="D44" s="18" t="s">
        <v>40</v>
      </c>
      <c r="E44" s="21" t="s">
        <v>16</v>
      </c>
      <c r="F44" s="15" t="s">
        <v>17</v>
      </c>
      <c r="G44" s="15" t="s">
        <v>18</v>
      </c>
      <c r="H44" s="15" t="s">
        <v>19</v>
      </c>
      <c r="I44" s="15" t="s">
        <v>20</v>
      </c>
      <c r="J44" s="18" t="s">
        <v>21</v>
      </c>
      <c r="K44" s="18" t="s">
        <v>14</v>
      </c>
      <c r="L44" s="15" t="s">
        <v>16</v>
      </c>
      <c r="M44" s="15" t="s">
        <v>17</v>
      </c>
      <c r="N44" s="15" t="s">
        <v>18</v>
      </c>
      <c r="O44" s="15" t="s">
        <v>19</v>
      </c>
      <c r="P44" s="15" t="s">
        <v>20</v>
      </c>
      <c r="Q44" s="18" t="s">
        <v>21</v>
      </c>
      <c r="R44" s="18" t="s">
        <v>14</v>
      </c>
      <c r="S44" s="15" t="s">
        <v>16</v>
      </c>
      <c r="T44" s="15" t="s">
        <v>17</v>
      </c>
      <c r="U44" s="15" t="s">
        <v>18</v>
      </c>
      <c r="V44" s="15" t="s">
        <v>19</v>
      </c>
      <c r="W44" s="15" t="s">
        <v>20</v>
      </c>
      <c r="X44" s="18" t="s">
        <v>21</v>
      </c>
      <c r="Y44" s="18" t="s">
        <v>14</v>
      </c>
      <c r="Z44" s="21" t="s">
        <v>16</v>
      </c>
      <c r="AA44" s="15" t="s">
        <v>17</v>
      </c>
      <c r="AB44" s="15" t="s">
        <v>18</v>
      </c>
      <c r="AC44" s="15" t="s">
        <v>19</v>
      </c>
      <c r="AD44" s="15" t="s">
        <v>20</v>
      </c>
      <c r="AE44" s="18" t="s">
        <v>21</v>
      </c>
      <c r="AF44" s="18" t="s">
        <v>14</v>
      </c>
      <c r="AG44" s="2"/>
      <c r="AH44" s="75" t="s">
        <v>12</v>
      </c>
      <c r="AI44" s="77" t="s">
        <v>49</v>
      </c>
      <c r="AJ44" s="79" t="s">
        <v>12</v>
      </c>
      <c r="AK44" s="80" t="s">
        <v>49</v>
      </c>
    </row>
    <row r="45" spans="2:37" s="3" customFormat="1" ht="75" customHeight="1" x14ac:dyDescent="0.15">
      <c r="B45" s="11" t="s">
        <v>8</v>
      </c>
      <c r="C45" s="19"/>
      <c r="D45" s="19"/>
      <c r="E45" s="22" t="s">
        <v>11</v>
      </c>
      <c r="F45" s="16"/>
      <c r="G45" s="43" t="s">
        <v>25</v>
      </c>
      <c r="H45" s="16"/>
      <c r="I45" s="16"/>
      <c r="J45" s="19"/>
      <c r="K45" s="19"/>
      <c r="L45" s="16"/>
      <c r="M45" s="16"/>
      <c r="N45" s="16"/>
      <c r="O45" s="16"/>
      <c r="P45" s="16"/>
      <c r="Q45" s="19"/>
      <c r="R45" s="19"/>
      <c r="S45" s="16"/>
      <c r="T45" s="16"/>
      <c r="U45" s="16"/>
      <c r="V45" s="16"/>
      <c r="W45" s="16"/>
      <c r="X45" s="19"/>
      <c r="Y45" s="19"/>
      <c r="Z45" s="22" t="s">
        <v>41</v>
      </c>
      <c r="AA45" s="16"/>
      <c r="AB45" s="16"/>
      <c r="AC45" s="16"/>
      <c r="AD45" s="27" t="s">
        <v>22</v>
      </c>
      <c r="AE45" s="19"/>
      <c r="AF45" s="19"/>
      <c r="AG45" s="4"/>
      <c r="AH45" s="76"/>
      <c r="AI45" s="78"/>
      <c r="AJ45" s="76"/>
      <c r="AK45" s="81"/>
    </row>
    <row r="46" spans="2:37" s="1" customFormat="1" x14ac:dyDescent="0.15">
      <c r="B46" s="9" t="s">
        <v>2</v>
      </c>
      <c r="C46" s="18" t="s">
        <v>39</v>
      </c>
      <c r="D46" s="18" t="s">
        <v>39</v>
      </c>
      <c r="E46" s="21" t="s">
        <v>51</v>
      </c>
      <c r="F46" s="15"/>
      <c r="G46" s="15"/>
      <c r="H46" s="15"/>
      <c r="I46" s="15"/>
      <c r="J46" s="18"/>
      <c r="K46" s="18"/>
      <c r="L46" s="15"/>
      <c r="M46" s="15"/>
      <c r="N46" s="15"/>
      <c r="O46" s="15"/>
      <c r="P46" s="15"/>
      <c r="Q46" s="18"/>
      <c r="R46" s="18"/>
      <c r="S46" s="15"/>
      <c r="T46" s="15"/>
      <c r="U46" s="15"/>
      <c r="V46" s="15"/>
      <c r="W46" s="15"/>
      <c r="X46" s="18"/>
      <c r="Y46" s="18"/>
      <c r="Z46" s="21" t="s">
        <v>72</v>
      </c>
      <c r="AA46" s="15"/>
      <c r="AB46" s="15"/>
      <c r="AC46" s="15"/>
      <c r="AD46" s="15"/>
      <c r="AE46" s="18"/>
      <c r="AF46" s="18"/>
      <c r="AG46" s="2"/>
      <c r="AH46" s="13">
        <f>COUNTIF(C46:AG46,"●")</f>
        <v>2</v>
      </c>
      <c r="AI46" s="71" t="str">
        <f>IF(AH46&lt;=AH47,"適","不適")</f>
        <v>適</v>
      </c>
      <c r="AJ46" s="13">
        <f>AJ39+AH46</f>
        <v>42</v>
      </c>
      <c r="AK46" s="71">
        <f>AJ47/AC5</f>
        <v>0.30882352941176472</v>
      </c>
    </row>
    <row r="47" spans="2:37" s="1" customFormat="1" ht="14.25" thickBot="1" x14ac:dyDescent="0.2">
      <c r="B47" s="10" t="s">
        <v>23</v>
      </c>
      <c r="C47" s="20" t="s">
        <v>13</v>
      </c>
      <c r="D47" s="20" t="s">
        <v>13</v>
      </c>
      <c r="E47" s="23" t="s">
        <v>51</v>
      </c>
      <c r="F47" s="17"/>
      <c r="G47" s="17"/>
      <c r="H47" s="17"/>
      <c r="I47" s="17"/>
      <c r="J47" s="20"/>
      <c r="K47" s="20"/>
      <c r="L47" s="17"/>
      <c r="M47" s="17"/>
      <c r="N47" s="17"/>
      <c r="O47" s="17"/>
      <c r="P47" s="17"/>
      <c r="Q47" s="20"/>
      <c r="R47" s="20"/>
      <c r="S47" s="17"/>
      <c r="T47" s="17"/>
      <c r="U47" s="17"/>
      <c r="V47" s="17"/>
      <c r="W47" s="17"/>
      <c r="X47" s="20"/>
      <c r="Y47" s="20"/>
      <c r="Z47" s="23" t="s">
        <v>72</v>
      </c>
      <c r="AA47" s="17"/>
      <c r="AB47" s="17"/>
      <c r="AC47" s="17"/>
      <c r="AD47" s="17"/>
      <c r="AE47" s="20"/>
      <c r="AF47" s="20"/>
      <c r="AG47" s="12"/>
      <c r="AH47" s="14">
        <f>COUNTIF(C47:AG47,"●")</f>
        <v>2</v>
      </c>
      <c r="AI47" s="72"/>
      <c r="AJ47" s="14">
        <f>AJ40+AH47</f>
        <v>42</v>
      </c>
      <c r="AK47" s="72"/>
    </row>
    <row r="48" spans="2:37" ht="14.25" thickBot="1" x14ac:dyDescent="0.2"/>
    <row r="49" spans="2:37" ht="13.5" customHeight="1" x14ac:dyDescent="0.15">
      <c r="B49" s="8" t="s">
        <v>0</v>
      </c>
      <c r="C49" s="62">
        <v>12</v>
      </c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4"/>
      <c r="AH49" s="65" t="s">
        <v>52</v>
      </c>
      <c r="AI49" s="66"/>
      <c r="AJ49" s="65" t="s">
        <v>50</v>
      </c>
      <c r="AK49" s="69"/>
    </row>
    <row r="50" spans="2:37" x14ac:dyDescent="0.15">
      <c r="B50" s="9" t="s">
        <v>1</v>
      </c>
      <c r="C50" s="15">
        <v>1</v>
      </c>
      <c r="D50" s="15">
        <f t="shared" ref="D50:E50" si="16">+C50+1</f>
        <v>2</v>
      </c>
      <c r="E50" s="15">
        <f t="shared" si="16"/>
        <v>3</v>
      </c>
      <c r="F50" s="15">
        <f>+E50+1</f>
        <v>4</v>
      </c>
      <c r="G50" s="15">
        <f t="shared" ref="G50" si="17">+F50+1</f>
        <v>5</v>
      </c>
      <c r="H50" s="18">
        <f>+G50+1</f>
        <v>6</v>
      </c>
      <c r="I50" s="18">
        <f t="shared" ref="I50:L50" si="18">+H50+1</f>
        <v>7</v>
      </c>
      <c r="J50" s="15">
        <f t="shared" si="18"/>
        <v>8</v>
      </c>
      <c r="K50" s="15">
        <f t="shared" si="18"/>
        <v>9</v>
      </c>
      <c r="L50" s="15">
        <f t="shared" si="18"/>
        <v>10</v>
      </c>
      <c r="M50" s="15">
        <f>+L50+1</f>
        <v>11</v>
      </c>
      <c r="N50" s="15">
        <f>+M50+1</f>
        <v>12</v>
      </c>
      <c r="O50" s="18">
        <f>+N50+1</f>
        <v>13</v>
      </c>
      <c r="P50" s="18">
        <f t="shared" ref="P50:AG50" si="19">+O50+1</f>
        <v>14</v>
      </c>
      <c r="Q50" s="15">
        <f t="shared" si="19"/>
        <v>15</v>
      </c>
      <c r="R50" s="15">
        <f t="shared" si="19"/>
        <v>16</v>
      </c>
      <c r="S50" s="15">
        <f t="shared" si="19"/>
        <v>17</v>
      </c>
      <c r="T50" s="15">
        <f t="shared" si="19"/>
        <v>18</v>
      </c>
      <c r="U50" s="15">
        <f t="shared" si="19"/>
        <v>19</v>
      </c>
      <c r="V50" s="18">
        <f t="shared" si="19"/>
        <v>20</v>
      </c>
      <c r="W50" s="18">
        <f t="shared" si="19"/>
        <v>21</v>
      </c>
      <c r="X50" s="15">
        <f t="shared" si="19"/>
        <v>22</v>
      </c>
      <c r="Y50" s="15">
        <f t="shared" si="19"/>
        <v>23</v>
      </c>
      <c r="Z50" s="15">
        <f t="shared" si="19"/>
        <v>24</v>
      </c>
      <c r="AA50" s="15">
        <f t="shared" si="19"/>
        <v>25</v>
      </c>
      <c r="AB50" s="15">
        <f t="shared" si="19"/>
        <v>26</v>
      </c>
      <c r="AC50" s="18">
        <f t="shared" si="19"/>
        <v>27</v>
      </c>
      <c r="AD50" s="18">
        <f t="shared" si="19"/>
        <v>28</v>
      </c>
      <c r="AE50" s="15">
        <f t="shared" si="19"/>
        <v>29</v>
      </c>
      <c r="AF50" s="15">
        <f t="shared" si="19"/>
        <v>30</v>
      </c>
      <c r="AG50" s="15">
        <f t="shared" si="19"/>
        <v>31</v>
      </c>
      <c r="AH50" s="67"/>
      <c r="AI50" s="68"/>
      <c r="AJ50" s="67"/>
      <c r="AK50" s="70"/>
    </row>
    <row r="51" spans="2:37" x14ac:dyDescent="0.15">
      <c r="B51" s="9" t="s">
        <v>3</v>
      </c>
      <c r="C51" s="15" t="s">
        <v>0</v>
      </c>
      <c r="D51" s="15" t="s">
        <v>42</v>
      </c>
      <c r="E51" s="15" t="s">
        <v>18</v>
      </c>
      <c r="F51" s="15" t="s">
        <v>19</v>
      </c>
      <c r="G51" s="15" t="s">
        <v>20</v>
      </c>
      <c r="H51" s="18" t="s">
        <v>21</v>
      </c>
      <c r="I51" s="18" t="s">
        <v>14</v>
      </c>
      <c r="J51" s="15" t="s">
        <v>16</v>
      </c>
      <c r="K51" s="15" t="s">
        <v>17</v>
      </c>
      <c r="L51" s="15" t="s">
        <v>18</v>
      </c>
      <c r="M51" s="15" t="s">
        <v>19</v>
      </c>
      <c r="N51" s="15" t="s">
        <v>20</v>
      </c>
      <c r="O51" s="18" t="s">
        <v>21</v>
      </c>
      <c r="P51" s="18" t="s">
        <v>14</v>
      </c>
      <c r="Q51" s="15" t="s">
        <v>16</v>
      </c>
      <c r="R51" s="15" t="s">
        <v>17</v>
      </c>
      <c r="S51" s="15" t="s">
        <v>18</v>
      </c>
      <c r="T51" s="15" t="s">
        <v>19</v>
      </c>
      <c r="U51" s="15" t="s">
        <v>20</v>
      </c>
      <c r="V51" s="18" t="s">
        <v>21</v>
      </c>
      <c r="W51" s="18" t="s">
        <v>14</v>
      </c>
      <c r="X51" s="15" t="s">
        <v>16</v>
      </c>
      <c r="Y51" s="15" t="s">
        <v>17</v>
      </c>
      <c r="Z51" s="15" t="s">
        <v>18</v>
      </c>
      <c r="AA51" s="15" t="s">
        <v>19</v>
      </c>
      <c r="AB51" s="15" t="s">
        <v>20</v>
      </c>
      <c r="AC51" s="18" t="s">
        <v>21</v>
      </c>
      <c r="AD51" s="18" t="s">
        <v>14</v>
      </c>
      <c r="AE51" s="15" t="s">
        <v>16</v>
      </c>
      <c r="AF51" s="15" t="s">
        <v>17</v>
      </c>
      <c r="AG51" s="15" t="s">
        <v>18</v>
      </c>
      <c r="AH51" s="75" t="s">
        <v>12</v>
      </c>
      <c r="AI51" s="77" t="s">
        <v>49</v>
      </c>
      <c r="AJ51" s="79" t="s">
        <v>12</v>
      </c>
      <c r="AK51" s="80" t="s">
        <v>49</v>
      </c>
    </row>
    <row r="52" spans="2:37" s="3" customFormat="1" ht="75" customHeight="1" x14ac:dyDescent="0.15">
      <c r="B52" s="11" t="s">
        <v>8</v>
      </c>
      <c r="C52" s="16"/>
      <c r="D52" s="16"/>
      <c r="E52" s="16"/>
      <c r="F52" s="16"/>
      <c r="G52" s="16"/>
      <c r="H52" s="19"/>
      <c r="I52" s="19"/>
      <c r="J52" s="16"/>
      <c r="K52" s="16"/>
      <c r="L52" s="16"/>
      <c r="M52" s="16"/>
      <c r="N52" s="16"/>
      <c r="O52" s="19"/>
      <c r="P52" s="19"/>
      <c r="Q52" s="16"/>
      <c r="R52" s="16"/>
      <c r="S52" s="16"/>
      <c r="T52" s="16"/>
      <c r="U52" s="16"/>
      <c r="V52" s="19"/>
      <c r="W52" s="19"/>
      <c r="X52" s="16"/>
      <c r="Y52" s="16"/>
      <c r="Z52" s="16"/>
      <c r="AA52" s="16"/>
      <c r="AB52" s="16"/>
      <c r="AC52" s="19"/>
      <c r="AD52" s="19"/>
      <c r="AE52" s="16" t="s">
        <v>71</v>
      </c>
      <c r="AF52" s="16" t="s">
        <v>70</v>
      </c>
      <c r="AG52" s="16" t="s">
        <v>70</v>
      </c>
      <c r="AH52" s="76"/>
      <c r="AI52" s="78"/>
      <c r="AJ52" s="76"/>
      <c r="AK52" s="81"/>
    </row>
    <row r="53" spans="2:37" s="1" customFormat="1" x14ac:dyDescent="0.15">
      <c r="B53" s="9" t="s">
        <v>2</v>
      </c>
      <c r="C53" s="15"/>
      <c r="D53" s="15"/>
      <c r="E53" s="15"/>
      <c r="F53" s="15"/>
      <c r="G53" s="15"/>
      <c r="H53" s="18"/>
      <c r="I53" s="18"/>
      <c r="J53" s="15"/>
      <c r="K53" s="15"/>
      <c r="L53" s="15"/>
      <c r="M53" s="15"/>
      <c r="N53" s="15"/>
      <c r="O53" s="18"/>
      <c r="P53" s="18"/>
      <c r="Q53" s="15"/>
      <c r="R53" s="15"/>
      <c r="S53" s="15"/>
      <c r="T53" s="15"/>
      <c r="U53" s="15"/>
      <c r="V53" s="18"/>
      <c r="W53" s="18"/>
      <c r="X53" s="15"/>
      <c r="Y53" s="15"/>
      <c r="Z53" s="15"/>
      <c r="AA53" s="15"/>
      <c r="AB53" s="15"/>
      <c r="AC53" s="18"/>
      <c r="AD53" s="18"/>
      <c r="AE53" s="15" t="s">
        <v>72</v>
      </c>
      <c r="AF53" s="15" t="s">
        <v>72</v>
      </c>
      <c r="AG53" s="15" t="s">
        <v>72</v>
      </c>
      <c r="AH53" s="13">
        <f>COUNTIF(C53:AG53,"●")</f>
        <v>0</v>
      </c>
      <c r="AI53" s="71" t="str">
        <f>IF(AH53&lt;=AH54,"適","不適")</f>
        <v>適</v>
      </c>
      <c r="AJ53" s="13">
        <f>AJ46+AH53</f>
        <v>42</v>
      </c>
      <c r="AK53" s="71">
        <f>AJ54/AC5</f>
        <v>0.30882352941176472</v>
      </c>
    </row>
    <row r="54" spans="2:37" s="1" customFormat="1" ht="14.25" thickBot="1" x14ac:dyDescent="0.2">
      <c r="B54" s="10" t="s">
        <v>23</v>
      </c>
      <c r="C54" s="17"/>
      <c r="D54" s="17"/>
      <c r="E54" s="17"/>
      <c r="F54" s="17"/>
      <c r="G54" s="17"/>
      <c r="H54" s="20"/>
      <c r="I54" s="20"/>
      <c r="J54" s="17"/>
      <c r="K54" s="17"/>
      <c r="L54" s="17"/>
      <c r="M54" s="17"/>
      <c r="N54" s="17"/>
      <c r="O54" s="20"/>
      <c r="P54" s="20"/>
      <c r="Q54" s="17"/>
      <c r="R54" s="17"/>
      <c r="S54" s="17"/>
      <c r="T54" s="17"/>
      <c r="U54" s="17"/>
      <c r="V54" s="20"/>
      <c r="W54" s="20"/>
      <c r="X54" s="17"/>
      <c r="Y54" s="17"/>
      <c r="Z54" s="17"/>
      <c r="AA54" s="17"/>
      <c r="AB54" s="17"/>
      <c r="AC54" s="20"/>
      <c r="AD54" s="20"/>
      <c r="AE54" s="17" t="s">
        <v>72</v>
      </c>
      <c r="AF54" s="17" t="s">
        <v>72</v>
      </c>
      <c r="AG54" s="17" t="s">
        <v>72</v>
      </c>
      <c r="AH54" s="14">
        <f>COUNTIF(C54:AG54,"●")</f>
        <v>0</v>
      </c>
      <c r="AI54" s="72"/>
      <c r="AJ54" s="14">
        <f>AJ47+AH54</f>
        <v>42</v>
      </c>
      <c r="AK54" s="72"/>
    </row>
    <row r="55" spans="2:37" ht="14.25" thickBot="1" x14ac:dyDescent="0.2"/>
    <row r="56" spans="2:37" ht="13.5" customHeight="1" x14ac:dyDescent="0.15">
      <c r="B56" s="8" t="s">
        <v>0</v>
      </c>
      <c r="C56" s="62">
        <v>1</v>
      </c>
      <c r="D56" s="63"/>
      <c r="E56" s="63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  <c r="AE56" s="63"/>
      <c r="AF56" s="63"/>
      <c r="AG56" s="64"/>
      <c r="AH56" s="65" t="s">
        <v>52</v>
      </c>
      <c r="AI56" s="66"/>
      <c r="AJ56" s="65" t="s">
        <v>50</v>
      </c>
      <c r="AK56" s="69"/>
    </row>
    <row r="57" spans="2:37" x14ac:dyDescent="0.15">
      <c r="B57" s="9" t="s">
        <v>1</v>
      </c>
      <c r="C57" s="21">
        <v>1</v>
      </c>
      <c r="D57" s="15">
        <f t="shared" ref="D57:E57" si="20">+C57+1</f>
        <v>2</v>
      </c>
      <c r="E57" s="18">
        <f t="shared" si="20"/>
        <v>3</v>
      </c>
      <c r="F57" s="18">
        <f>+E57+1</f>
        <v>4</v>
      </c>
      <c r="G57" s="15">
        <f t="shared" ref="G57" si="21">+F57+1</f>
        <v>5</v>
      </c>
      <c r="H57" s="15">
        <f>+G57+1</f>
        <v>6</v>
      </c>
      <c r="I57" s="15">
        <f t="shared" ref="I57:L57" si="22">+H57+1</f>
        <v>7</v>
      </c>
      <c r="J57" s="15">
        <f t="shared" si="22"/>
        <v>8</v>
      </c>
      <c r="K57" s="15">
        <f t="shared" si="22"/>
        <v>9</v>
      </c>
      <c r="L57" s="18">
        <f t="shared" si="22"/>
        <v>10</v>
      </c>
      <c r="M57" s="18">
        <f>+L57+1</f>
        <v>11</v>
      </c>
      <c r="N57" s="21">
        <f>+M57+1</f>
        <v>12</v>
      </c>
      <c r="O57" s="15">
        <f>+N57+1</f>
        <v>13</v>
      </c>
      <c r="P57" s="15">
        <f t="shared" ref="P57:AG57" si="23">+O57+1</f>
        <v>14</v>
      </c>
      <c r="Q57" s="15">
        <f t="shared" si="23"/>
        <v>15</v>
      </c>
      <c r="R57" s="15">
        <f t="shared" si="23"/>
        <v>16</v>
      </c>
      <c r="S57" s="18">
        <f t="shared" si="23"/>
        <v>17</v>
      </c>
      <c r="T57" s="24">
        <f t="shared" si="23"/>
        <v>18</v>
      </c>
      <c r="U57" s="15">
        <f t="shared" si="23"/>
        <v>19</v>
      </c>
      <c r="V57" s="15">
        <f t="shared" si="23"/>
        <v>20</v>
      </c>
      <c r="W57" s="15">
        <f t="shared" si="23"/>
        <v>21</v>
      </c>
      <c r="X57" s="15">
        <f t="shared" si="23"/>
        <v>22</v>
      </c>
      <c r="Y57" s="15">
        <f t="shared" si="23"/>
        <v>23</v>
      </c>
      <c r="Z57" s="18">
        <f t="shared" si="23"/>
        <v>24</v>
      </c>
      <c r="AA57" s="18">
        <f t="shared" si="23"/>
        <v>25</v>
      </c>
      <c r="AB57" s="29">
        <f t="shared" si="23"/>
        <v>26</v>
      </c>
      <c r="AC57" s="15">
        <f t="shared" si="23"/>
        <v>27</v>
      </c>
      <c r="AD57" s="15">
        <f t="shared" si="23"/>
        <v>28</v>
      </c>
      <c r="AE57" s="15">
        <f t="shared" si="23"/>
        <v>29</v>
      </c>
      <c r="AF57" s="15">
        <f t="shared" si="23"/>
        <v>30</v>
      </c>
      <c r="AG57" s="18">
        <f t="shared" si="23"/>
        <v>31</v>
      </c>
      <c r="AH57" s="67"/>
      <c r="AI57" s="68"/>
      <c r="AJ57" s="67"/>
      <c r="AK57" s="70"/>
    </row>
    <row r="58" spans="2:37" x14ac:dyDescent="0.15">
      <c r="B58" s="9" t="s">
        <v>3</v>
      </c>
      <c r="C58" s="21" t="s">
        <v>4</v>
      </c>
      <c r="D58" s="15" t="s">
        <v>43</v>
      </c>
      <c r="E58" s="18" t="s">
        <v>21</v>
      </c>
      <c r="F58" s="18" t="s">
        <v>14</v>
      </c>
      <c r="G58" s="15" t="s">
        <v>16</v>
      </c>
      <c r="H58" s="15" t="s">
        <v>17</v>
      </c>
      <c r="I58" s="15" t="s">
        <v>18</v>
      </c>
      <c r="J58" s="15" t="s">
        <v>19</v>
      </c>
      <c r="K58" s="15" t="s">
        <v>20</v>
      </c>
      <c r="L58" s="18" t="s">
        <v>21</v>
      </c>
      <c r="M58" s="18" t="s">
        <v>14</v>
      </c>
      <c r="N58" s="21" t="s">
        <v>16</v>
      </c>
      <c r="O58" s="15" t="s">
        <v>17</v>
      </c>
      <c r="P58" s="15" t="s">
        <v>18</v>
      </c>
      <c r="Q58" s="15" t="s">
        <v>19</v>
      </c>
      <c r="R58" s="15" t="s">
        <v>20</v>
      </c>
      <c r="S58" s="18" t="s">
        <v>21</v>
      </c>
      <c r="T58" s="18" t="s">
        <v>14</v>
      </c>
      <c r="U58" s="15" t="s">
        <v>16</v>
      </c>
      <c r="V58" s="15" t="s">
        <v>17</v>
      </c>
      <c r="W58" s="15" t="s">
        <v>18</v>
      </c>
      <c r="X58" s="15" t="s">
        <v>19</v>
      </c>
      <c r="Y58" s="15" t="s">
        <v>20</v>
      </c>
      <c r="Z58" s="18" t="s">
        <v>21</v>
      </c>
      <c r="AA58" s="18" t="s">
        <v>14</v>
      </c>
      <c r="AB58" s="15" t="s">
        <v>16</v>
      </c>
      <c r="AC58" s="15" t="s">
        <v>17</v>
      </c>
      <c r="AD58" s="15" t="s">
        <v>18</v>
      </c>
      <c r="AE58" s="15" t="s">
        <v>19</v>
      </c>
      <c r="AF58" s="15" t="s">
        <v>20</v>
      </c>
      <c r="AG58" s="18" t="s">
        <v>21</v>
      </c>
      <c r="AH58" s="75" t="s">
        <v>12</v>
      </c>
      <c r="AI58" s="77" t="s">
        <v>49</v>
      </c>
      <c r="AJ58" s="79" t="s">
        <v>12</v>
      </c>
      <c r="AK58" s="80" t="s">
        <v>49</v>
      </c>
    </row>
    <row r="59" spans="2:37" s="3" customFormat="1" ht="75" customHeight="1" x14ac:dyDescent="0.15">
      <c r="B59" s="11" t="s">
        <v>8</v>
      </c>
      <c r="C59" s="22" t="s">
        <v>7</v>
      </c>
      <c r="D59" s="16" t="s">
        <v>71</v>
      </c>
      <c r="E59" s="19" t="s">
        <v>71</v>
      </c>
      <c r="F59" s="19"/>
      <c r="G59" s="16"/>
      <c r="H59" s="16"/>
      <c r="I59" s="16"/>
      <c r="J59" s="16"/>
      <c r="K59" s="16"/>
      <c r="L59" s="19"/>
      <c r="M59" s="19"/>
      <c r="N59" s="22" t="s">
        <v>44</v>
      </c>
      <c r="O59" s="16"/>
      <c r="P59" s="16"/>
      <c r="Q59" s="16"/>
      <c r="R59" s="16"/>
      <c r="S59" s="19"/>
      <c r="T59" s="38"/>
      <c r="U59" s="16"/>
      <c r="V59" s="16"/>
      <c r="W59" s="16"/>
      <c r="X59" s="16"/>
      <c r="Y59" s="16"/>
      <c r="Z59" s="19"/>
      <c r="AA59" s="39"/>
      <c r="AB59" s="37"/>
      <c r="AC59" s="16"/>
      <c r="AD59" s="16"/>
      <c r="AE59" s="16"/>
      <c r="AF59" s="16"/>
      <c r="AG59" s="40"/>
      <c r="AH59" s="76"/>
      <c r="AI59" s="78"/>
      <c r="AJ59" s="76"/>
      <c r="AK59" s="81"/>
    </row>
    <row r="60" spans="2:37" s="1" customFormat="1" x14ac:dyDescent="0.15">
      <c r="B60" s="9" t="s">
        <v>2</v>
      </c>
      <c r="C60" s="21" t="s">
        <v>72</v>
      </c>
      <c r="D60" s="15" t="s">
        <v>72</v>
      </c>
      <c r="E60" s="18" t="s">
        <v>72</v>
      </c>
      <c r="F60" s="18"/>
      <c r="G60" s="15"/>
      <c r="H60" s="15"/>
      <c r="I60" s="15"/>
      <c r="J60" s="15"/>
      <c r="K60" s="15"/>
      <c r="L60" s="18"/>
      <c r="M60" s="18"/>
      <c r="N60" s="21" t="s">
        <v>72</v>
      </c>
      <c r="O60" s="15"/>
      <c r="P60" s="15"/>
      <c r="Q60" s="15"/>
      <c r="R60" s="15"/>
      <c r="S60" s="18"/>
      <c r="T60" s="24"/>
      <c r="U60" s="15"/>
      <c r="V60" s="15"/>
      <c r="W60" s="15"/>
      <c r="X60" s="15"/>
      <c r="Y60" s="15"/>
      <c r="Z60" s="18"/>
      <c r="AA60" s="18"/>
      <c r="AB60" s="29"/>
      <c r="AC60" s="15"/>
      <c r="AD60" s="15"/>
      <c r="AE60" s="15"/>
      <c r="AF60" s="15"/>
      <c r="AG60" s="18"/>
      <c r="AH60" s="13">
        <f>COUNTIF(C60:AG60,"●")</f>
        <v>0</v>
      </c>
      <c r="AI60" s="71" t="str">
        <f>IF(AH60&lt;=AH61,"適","不適")</f>
        <v>適</v>
      </c>
      <c r="AJ60" s="13">
        <f>AJ53+AH60</f>
        <v>42</v>
      </c>
      <c r="AK60" s="73">
        <f>AJ61/AC5</f>
        <v>0.30882352941176472</v>
      </c>
    </row>
    <row r="61" spans="2:37" s="1" customFormat="1" ht="14.25" thickBot="1" x14ac:dyDescent="0.2">
      <c r="B61" s="10" t="s">
        <v>23</v>
      </c>
      <c r="C61" s="23" t="s">
        <v>72</v>
      </c>
      <c r="D61" s="17" t="s">
        <v>72</v>
      </c>
      <c r="E61" s="20" t="s">
        <v>72</v>
      </c>
      <c r="F61" s="20"/>
      <c r="G61" s="17"/>
      <c r="H61" s="17"/>
      <c r="I61" s="17"/>
      <c r="J61" s="17"/>
      <c r="K61" s="17"/>
      <c r="L61" s="20"/>
      <c r="M61" s="20"/>
      <c r="N61" s="23" t="s">
        <v>72</v>
      </c>
      <c r="O61" s="17"/>
      <c r="P61" s="17"/>
      <c r="Q61" s="17"/>
      <c r="R61" s="17"/>
      <c r="S61" s="20"/>
      <c r="T61" s="25"/>
      <c r="U61" s="17"/>
      <c r="V61" s="17"/>
      <c r="W61" s="17"/>
      <c r="X61" s="17"/>
      <c r="Y61" s="17"/>
      <c r="Z61" s="20"/>
      <c r="AA61" s="20"/>
      <c r="AB61" s="31"/>
      <c r="AC61" s="17"/>
      <c r="AD61" s="17"/>
      <c r="AE61" s="17"/>
      <c r="AF61" s="17"/>
      <c r="AG61" s="20"/>
      <c r="AH61" s="14">
        <f>COUNTIF(C61:AG61,"●")</f>
        <v>0</v>
      </c>
      <c r="AI61" s="72"/>
      <c r="AJ61" s="14">
        <f>AJ54+AH61</f>
        <v>42</v>
      </c>
      <c r="AK61" s="74"/>
    </row>
    <row r="62" spans="2:37" ht="6.75" customHeight="1" x14ac:dyDescent="0.15"/>
    <row r="63" spans="2:37" ht="17.25" x14ac:dyDescent="0.15">
      <c r="B63" s="33" t="s">
        <v>27</v>
      </c>
      <c r="AH63" s="41"/>
      <c r="AK63" s="28"/>
    </row>
    <row r="64" spans="2:37" ht="17.25" x14ac:dyDescent="0.15">
      <c r="B64" s="32" t="s">
        <v>47</v>
      </c>
    </row>
    <row r="65" spans="2:2" ht="17.25" x14ac:dyDescent="0.15">
      <c r="B65" s="33" t="s">
        <v>26</v>
      </c>
    </row>
  </sheetData>
  <mergeCells count="76">
    <mergeCell ref="AH9:AH10"/>
    <mergeCell ref="AI9:AI10"/>
    <mergeCell ref="AJ9:AJ10"/>
    <mergeCell ref="AK9:AK10"/>
    <mergeCell ref="N4:Q4"/>
    <mergeCell ref="N5:Q5"/>
    <mergeCell ref="C7:AG7"/>
    <mergeCell ref="AH7:AI8"/>
    <mergeCell ref="AJ7:AK8"/>
    <mergeCell ref="AI11:AI12"/>
    <mergeCell ref="AK11:AK12"/>
    <mergeCell ref="AI18:AI19"/>
    <mergeCell ref="AK18:AK19"/>
    <mergeCell ref="C14:AG14"/>
    <mergeCell ref="AH14:AI15"/>
    <mergeCell ref="AJ14:AK15"/>
    <mergeCell ref="AH16:AH17"/>
    <mergeCell ref="AI16:AI17"/>
    <mergeCell ref="AJ16:AJ17"/>
    <mergeCell ref="AK16:AK17"/>
    <mergeCell ref="C21:AG21"/>
    <mergeCell ref="AH21:AI22"/>
    <mergeCell ref="AJ21:AK22"/>
    <mergeCell ref="C28:AG28"/>
    <mergeCell ref="AH28:AI29"/>
    <mergeCell ref="AJ28:AK29"/>
    <mergeCell ref="AI25:AI26"/>
    <mergeCell ref="AK25:AK26"/>
    <mergeCell ref="AH23:AH24"/>
    <mergeCell ref="AI23:AI24"/>
    <mergeCell ref="AJ23:AJ24"/>
    <mergeCell ref="AK23:AK24"/>
    <mergeCell ref="AK39:AK40"/>
    <mergeCell ref="AH30:AH31"/>
    <mergeCell ref="AI30:AI31"/>
    <mergeCell ref="AJ30:AJ31"/>
    <mergeCell ref="AK30:AK31"/>
    <mergeCell ref="AH37:AH38"/>
    <mergeCell ref="AI37:AI38"/>
    <mergeCell ref="AJ37:AJ38"/>
    <mergeCell ref="AK37:AK38"/>
    <mergeCell ref="AI32:AI33"/>
    <mergeCell ref="AK32:AK33"/>
    <mergeCell ref="AH51:AH52"/>
    <mergeCell ref="AI51:AI52"/>
    <mergeCell ref="AJ51:AJ52"/>
    <mergeCell ref="AK51:AK52"/>
    <mergeCell ref="AI46:AI47"/>
    <mergeCell ref="AK46:AK47"/>
    <mergeCell ref="AI60:AI61"/>
    <mergeCell ref="AK60:AK61"/>
    <mergeCell ref="AI53:AI54"/>
    <mergeCell ref="AK53:AK54"/>
    <mergeCell ref="C56:AG56"/>
    <mergeCell ref="AH56:AI57"/>
    <mergeCell ref="AJ56:AK57"/>
    <mergeCell ref="AH58:AH59"/>
    <mergeCell ref="AI58:AI59"/>
    <mergeCell ref="AJ58:AJ59"/>
    <mergeCell ref="AK58:AK59"/>
    <mergeCell ref="E2:W2"/>
    <mergeCell ref="S5:T5"/>
    <mergeCell ref="C49:AG49"/>
    <mergeCell ref="AH49:AI50"/>
    <mergeCell ref="AJ49:AK50"/>
    <mergeCell ref="AH44:AH45"/>
    <mergeCell ref="AI44:AI45"/>
    <mergeCell ref="AJ44:AJ45"/>
    <mergeCell ref="AK44:AK45"/>
    <mergeCell ref="C35:AG35"/>
    <mergeCell ref="AH35:AI36"/>
    <mergeCell ref="AJ35:AK36"/>
    <mergeCell ref="C42:AG42"/>
    <mergeCell ref="AH42:AI43"/>
    <mergeCell ref="AJ42:AK43"/>
    <mergeCell ref="AI39:AI40"/>
  </mergeCells>
  <phoneticPr fontId="1"/>
  <printOptions horizontalCentered="1"/>
  <pageMargins left="0.51181102362204722" right="0.51181102362204722" top="0.51181102362204722" bottom="0.27559055118110237" header="0.31496062992125984" footer="0.11811023622047245"/>
  <pageSetup paperSize="9" scale="5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別紙１</vt:lpstr>
      <vt:lpstr>別紙１（記入例）</vt:lpstr>
      <vt:lpstr>別紙１!Print_Area</vt:lpstr>
      <vt:lpstr>'別紙１（記入例）'!Print_Area</vt:lpstr>
      <vt:lpstr>別紙１!Print_Titles</vt:lpstr>
      <vt:lpstr>'別紙１（記入例）'!Print_Titles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鹿児島県</dc:creator>
  <cp:lastModifiedBy>本城　勤</cp:lastModifiedBy>
  <cp:lastPrinted>2025-02-06T10:03:00Z</cp:lastPrinted>
  <dcterms:created xsi:type="dcterms:W3CDTF">2017-11-13T01:25:12Z</dcterms:created>
  <dcterms:modified xsi:type="dcterms:W3CDTF">2025-03-11T06:59:48Z</dcterms:modified>
</cp:coreProperties>
</file>